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icooperation-my.sharepoint.com/personal/kroney_fit-fit_ca/Documents/Desktop/"/>
    </mc:Choice>
  </mc:AlternateContent>
  <xr:revisionPtr revIDLastSave="0" documentId="8_{71E06EC2-41FC-468A-8EE5-A00003B67CC9}" xr6:coauthVersionLast="47" xr6:coauthVersionMax="47" xr10:uidLastSave="{00000000-0000-0000-0000-000000000000}"/>
  <workbookProtection workbookAlgorithmName="SHA-512" workbookHashValue="wob+8cT3UclnD11xyryxDAvqa/R/fqH4z3w/pf37c3oTjNas73aJ2GNa5VfvS42UlYCv7blak3YqTj/nWywQ1g==" workbookSaltValue="0vOqudiKd2b5kY7F1IfnRQ==" workbookSpinCount="100000" lockStructure="1"/>
  <bookViews>
    <workbookView xWindow="-108" yWindow="-108" windowWidth="23256" windowHeight="12576" xr2:uid="{AAF5042F-8822-420B-9D73-E304B32023DE}"/>
  </bookViews>
  <sheets>
    <sheet name="Form" sheetId="1" r:id="rId1"/>
    <sheet name="Sample" sheetId="4" r:id="rId2"/>
    <sheet name="Lists" sheetId="2" state="hidden" r:id="rId3"/>
  </sheets>
  <definedNames>
    <definedName name="_xlnm.Print_Area" localSheetId="0">Form!$A$1:$I$62</definedName>
    <definedName name="_xlnm.Print_Area" localSheetId="1">Sample!$A$1:$I$62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4" l="1"/>
  <c r="I26" i="4"/>
  <c r="F25" i="4"/>
  <c r="I25" i="4" s="1"/>
  <c r="I27" i="4"/>
  <c r="I40" i="4"/>
  <c r="F60" i="1"/>
  <c r="F60" i="4"/>
  <c r="F36" i="4"/>
  <c r="H36" i="4" s="1"/>
  <c r="G43" i="1"/>
  <c r="H43" i="1"/>
  <c r="F43" i="1"/>
  <c r="G43" i="4"/>
  <c r="I24" i="4"/>
  <c r="H29" i="4"/>
  <c r="I29" i="4" s="1"/>
  <c r="I42" i="4"/>
  <c r="I41" i="4"/>
  <c r="I39" i="4"/>
  <c r="I38" i="4"/>
  <c r="I37" i="4"/>
  <c r="I35" i="4"/>
  <c r="I34" i="4"/>
  <c r="I33" i="4"/>
  <c r="I32" i="4"/>
  <c r="I31" i="4"/>
  <c r="I30" i="4"/>
  <c r="I28" i="4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23" i="1"/>
  <c r="I43" i="1" l="1"/>
  <c r="F43" i="4"/>
  <c r="H43" i="4"/>
  <c r="I36" i="4"/>
  <c r="I43" i="4"/>
  <c r="I45" i="1"/>
  <c r="I48" i="1" s="1"/>
  <c r="I45" i="4" l="1"/>
  <c r="I48" i="4" s="1"/>
</calcChain>
</file>

<file path=xl/sharedStrings.xml><?xml version="1.0" encoding="utf-8"?>
<sst xmlns="http://schemas.openxmlformats.org/spreadsheetml/2006/main" count="291" uniqueCount="181">
  <si>
    <t>Name of Organization / Nom de l’organisation</t>
  </si>
  <si>
    <t>Name of Participant / Nom du participant-e</t>
  </si>
  <si>
    <r>
      <rPr>
        <sz val="11"/>
        <color rgb="FF000000"/>
        <rFont val="Calibri"/>
        <family val="2"/>
      </rPr>
      <t xml:space="preserve">Date of Travel </t>
    </r>
    <r>
      <rPr>
        <b/>
        <sz val="11"/>
        <color rgb="FF000000"/>
        <rFont val="Calibri"/>
        <family val="2"/>
      </rPr>
      <t>to</t>
    </r>
    <r>
      <rPr>
        <sz val="11"/>
        <color rgb="FF000000"/>
        <rFont val="Calibri"/>
        <family val="2"/>
      </rPr>
      <t xml:space="preserve"> Ottawa / Date de voyage </t>
    </r>
    <r>
      <rPr>
        <b/>
        <sz val="11"/>
        <color rgb="FF000000"/>
        <rFont val="Calibri"/>
        <family val="2"/>
      </rPr>
      <t>à</t>
    </r>
    <r>
      <rPr>
        <sz val="11"/>
        <color rgb="FF000000"/>
        <rFont val="Calibri"/>
        <family val="2"/>
      </rPr>
      <t xml:space="preserve"> Ottawa</t>
    </r>
  </si>
  <si>
    <r>
      <rPr>
        <sz val="11"/>
        <color rgb="FF000000"/>
        <rFont val="Calibri"/>
        <family val="2"/>
      </rPr>
      <t xml:space="preserve">Date of Travel </t>
    </r>
    <r>
      <rPr>
        <b/>
        <sz val="11"/>
        <color rgb="FF000000"/>
        <rFont val="Calibri"/>
        <family val="2"/>
      </rPr>
      <t>from</t>
    </r>
    <r>
      <rPr>
        <sz val="11"/>
        <color rgb="FF000000"/>
        <rFont val="Calibri"/>
        <family val="2"/>
      </rPr>
      <t xml:space="preserve"> Ottawa / Date de voyage </t>
    </r>
    <r>
      <rPr>
        <b/>
        <sz val="11"/>
        <color rgb="FF000000"/>
        <rFont val="Calibri"/>
        <family val="2"/>
      </rPr>
      <t>au départ</t>
    </r>
    <r>
      <rPr>
        <sz val="11"/>
        <color rgb="FF000000"/>
        <rFont val="Calibri"/>
        <family val="2"/>
      </rPr>
      <t xml:space="preserve"> d’Ottawa</t>
    </r>
  </si>
  <si>
    <t>Reimbursement Recipient / Bénéficiaire du remboursement</t>
  </si>
  <si>
    <t>Payment Preference / Préférence de paiement</t>
  </si>
  <si>
    <t>Date Submitted / Date de soumission</t>
  </si>
  <si>
    <t>Item #</t>
  </si>
  <si>
    <t>Date</t>
  </si>
  <si>
    <t>Vendor</t>
  </si>
  <si>
    <t>Expense Type</t>
  </si>
  <si>
    <t>Description (reference numbers and relevant details)</t>
  </si>
  <si>
    <t>Base</t>
  </si>
  <si>
    <t>PST</t>
  </si>
  <si>
    <t>GST/HST</t>
  </si>
  <si>
    <t>Amount</t>
  </si>
  <si>
    <t>Article #</t>
  </si>
  <si>
    <t>Vendeur</t>
  </si>
  <si>
    <t>Type de dépense</t>
  </si>
  <si>
    <t>Description (numéros de référence et détails pertinents)</t>
  </si>
  <si>
    <t>Montant</t>
  </si>
  <si>
    <t>Total Reimbursement Claim</t>
  </si>
  <si>
    <t>Demande de remboursement totale</t>
  </si>
  <si>
    <t>Difference (must be nil)</t>
  </si>
  <si>
    <t>Différence (doit être nulle)</t>
  </si>
  <si>
    <r>
      <rPr>
        <sz val="11"/>
        <color rgb="FF000000"/>
        <rFont val="Calibri"/>
        <family val="2"/>
      </rPr>
      <t xml:space="preserve">I certify that this reimbursement claim is true and correct. Furthermore, if a reimbursement recipient other than my organization or myself is indicated above, I certify that he/she/they is/are authorized to receive such payment on behalf of my organization or myself. 
</t>
    </r>
    <r>
      <rPr>
        <i/>
        <sz val="11"/>
        <color rgb="FF000000"/>
        <rFont val="Calibri"/>
        <family val="2"/>
      </rPr>
      <t>Je certifie que cette demande de remboursement est vraie et exacte. De plus, si un bénéficiaire de remboursement autre que mon organisation ou moi-même est indiqué ci-dessus, je certifie qu’il/elle est /ils sont autorisé-s à recevoir ce paiement au nom de mon organisation ou de moi-même.</t>
    </r>
  </si>
  <si>
    <t>Name &amp; Signature of Participant</t>
  </si>
  <si>
    <t>Nom et signature du participant-e</t>
  </si>
  <si>
    <t>INSTRUCTIONS</t>
  </si>
  <si>
    <t>Type or select required information in the shaded cells.</t>
  </si>
  <si>
    <t>Insert additional rows within the table as needed. Note that Column D includes dropdown list.</t>
  </si>
  <si>
    <t>The date of your airfare reimbursement is the date of the first flight in your itinerary.</t>
  </si>
  <si>
    <t>If the expense type is not an option in dropdown list, please include in Details.</t>
  </si>
  <si>
    <t>For food and per diem, write your name under Vendor (Column C).</t>
  </si>
  <si>
    <t>Include all non-provincial and non-federal taxes such as municipal tax, CA tax, and XT tax in the Base (Column F).</t>
  </si>
  <si>
    <t>Fill in Column A last, after all information have been entered.</t>
  </si>
  <si>
    <t>Arrange support documents in the order listed above. You may use the Item # to mark and organize your support documents.</t>
  </si>
  <si>
    <t>If FIT Finance does not have your bank info for direct deposit, include a void cheque with your support documents.</t>
  </si>
  <si>
    <t>Direct deposit will be processed via Plooto (www.plooto.com).</t>
  </si>
  <si>
    <t>Print and sign this form, then save as a PDF.</t>
  </si>
  <si>
    <t>IMPORTANT: Upload both Excel file and PDF of your reimbursement claim form.</t>
  </si>
  <si>
    <t>Tapez ou sélectionnez les informations requises dans les cellules ombrées.</t>
  </si>
  <si>
    <t>Insérez des lignes supplémentaires dans le tableau si nécessaire. Notez que la colonne D comprend une liste déroulante.</t>
  </si>
  <si>
    <t>La date de remboursement de votre billet d’avion est la date du premier vol de votre itinéraire.</t>
  </si>
  <si>
    <t>Si le type de dépense n’est pas une option dans la liste déroulante, veuillez l’inclure dans Détails.</t>
  </si>
  <si>
    <t>Pour la nourriture et l’indemnité quotidienne, inscrivez votre nom sous Vendeur (colonne C).</t>
  </si>
  <si>
    <t>Inclure toutes les taxes non provinciales et non fédérales telles que la taxe municipale, la taxe CA et la taxe XT dans le colonne « Base » (colonne F).</t>
  </si>
  <si>
    <t>Remplissez la colonne A en dernier, après avoir saisi toutes les informations.</t>
  </si>
  <si>
    <t>Organisez les documents d’appui dans l’ordre indiqué ci-dessus. Vous pouvez utiliser le # de l'article pour marquer et organiser vos documents d'appui.</t>
  </si>
  <si>
    <t>Si FIT Finance n’a pas vos coordonnées bancaires pour le dépôt direct, joignez un chèque en blanc à vos documents justificatifs.</t>
  </si>
  <si>
    <t>Le dépôt direct sera traité via Plooto (www.plooto.com).</t>
  </si>
  <si>
    <t>Imprimez et signez ce formulaire, puis l'enregistrez au format PDF.</t>
  </si>
  <si>
    <t>IMPORTANT : Téléchargez le fichier Excel et le PDF de votre formulaire de demande de remboursement.</t>
  </si>
  <si>
    <t>SAMPLE</t>
  </si>
  <si>
    <t>Other (Please indicate) / Autre (veuillez indiquer)</t>
  </si>
  <si>
    <t>Manitoba Council for International Cooperation</t>
  </si>
  <si>
    <t>John Smith</t>
  </si>
  <si>
    <t>Mary Grant</t>
  </si>
  <si>
    <t>Direct Deposit / Dépôt direct</t>
  </si>
  <si>
    <t>Sep 24, 2023</t>
  </si>
  <si>
    <t>Unicity</t>
  </si>
  <si>
    <t>Taxi / Taxi</t>
  </si>
  <si>
    <t>Residence to Winnipeg airport / Résidence à l'aéroport de Winnipeg</t>
  </si>
  <si>
    <t xml:space="preserve">Food &amp; Per Diem / Nourriture et indemnités quotidiennes </t>
  </si>
  <si>
    <t>Breakfast / Déjeuner</t>
  </si>
  <si>
    <t>WestJet</t>
  </si>
  <si>
    <t>Airplane / Avion</t>
  </si>
  <si>
    <t>Ticket Nbr: 8389354577996 - return airfare / billet d'avion aller-retour</t>
  </si>
  <si>
    <t>Continental Travel</t>
  </si>
  <si>
    <t>Inv# 4087741 - service fee / Frais de service</t>
  </si>
  <si>
    <t>Seat selection / Sélection de siège</t>
  </si>
  <si>
    <t>Blue Taxi</t>
  </si>
  <si>
    <t>Ottawa airport to hotel / L'aéroport d'Ottawa à l'hôtel</t>
  </si>
  <si>
    <t>Check-in luggage / Bagages enregistrés</t>
  </si>
  <si>
    <t>Lunch / Dîner</t>
  </si>
  <si>
    <t>Dinner / Souper</t>
  </si>
  <si>
    <t>Sep 25, 2023</t>
  </si>
  <si>
    <t>Sep 26, 2023</t>
  </si>
  <si>
    <t>Sep 27, 2023</t>
  </si>
  <si>
    <t>Sep 28, 2023</t>
  </si>
  <si>
    <t>Holiday Inn</t>
  </si>
  <si>
    <t xml:space="preserve">Hotel / Hôtel </t>
  </si>
  <si>
    <t>Rec# 12345</t>
  </si>
  <si>
    <t>Hotel to Ottawa airport / Hôtel à l'aéroport d'Ottawa</t>
  </si>
  <si>
    <t>Winnipeg airport to residence / L'aéroport de Winnipeg à résidence</t>
  </si>
  <si>
    <r>
      <rPr>
        <sz val="11"/>
        <color rgb="FF000000"/>
        <rFont val="Calibri"/>
        <family val="2"/>
        <scheme val="minor"/>
      </rPr>
      <t xml:space="preserve">Airplane / </t>
    </r>
    <r>
      <rPr>
        <i/>
        <sz val="11"/>
        <color rgb="FF000000"/>
        <rFont val="Calibri"/>
        <family val="2"/>
        <scheme val="minor"/>
      </rPr>
      <t>Avion</t>
    </r>
  </si>
  <si>
    <t>Sep 20, 2023</t>
  </si>
  <si>
    <t>Payment Preference</t>
  </si>
  <si>
    <r>
      <rPr>
        <sz val="11"/>
        <color rgb="FF000000"/>
        <rFont val="Calibri"/>
        <family val="2"/>
        <scheme val="minor"/>
      </rPr>
      <t xml:space="preserve">Direct Deposit / </t>
    </r>
    <r>
      <rPr>
        <i/>
        <sz val="11"/>
        <color rgb="FF000000"/>
        <rFont val="Calibri"/>
        <family val="2"/>
        <scheme val="minor"/>
      </rPr>
      <t>Dépôt direct</t>
    </r>
  </si>
  <si>
    <t>Support Document / Document d'appui</t>
  </si>
  <si>
    <t>Map / Carte</t>
  </si>
  <si>
    <r>
      <rPr>
        <sz val="11"/>
        <color rgb="FF000000"/>
        <rFont val="Calibri"/>
        <family val="2"/>
        <scheme val="minor"/>
      </rPr>
      <t xml:space="preserve">Bus / </t>
    </r>
    <r>
      <rPr>
        <i/>
        <sz val="11"/>
        <color rgb="FF000000"/>
        <rFont val="Calibri"/>
        <family val="2"/>
        <scheme val="minor"/>
      </rPr>
      <t>Bus</t>
    </r>
  </si>
  <si>
    <t>Sep 21, 2023</t>
  </si>
  <si>
    <r>
      <rPr>
        <sz val="11"/>
        <color rgb="FF000000"/>
        <rFont val="Calibri"/>
        <family val="2"/>
        <scheme val="minor"/>
      </rPr>
      <t xml:space="preserve">Cheque / </t>
    </r>
    <r>
      <rPr>
        <i/>
        <sz val="11"/>
        <color rgb="FF000000"/>
        <rFont val="Calibri"/>
        <family val="2"/>
        <scheme val="minor"/>
      </rPr>
      <t>Chèque</t>
    </r>
  </si>
  <si>
    <t>Receipt / Reçu</t>
  </si>
  <si>
    <r>
      <rPr>
        <sz val="11"/>
        <color rgb="FF000000"/>
        <rFont val="Calibri"/>
        <family val="2"/>
        <scheme val="minor"/>
      </rPr>
      <t xml:space="preserve">Food &amp; Per Diem / </t>
    </r>
    <r>
      <rPr>
        <i/>
        <sz val="11"/>
        <color rgb="FF000000"/>
        <rFont val="Calibri"/>
        <family val="2"/>
        <scheme val="minor"/>
      </rPr>
      <t xml:space="preserve">Nourriture et indemnités quotidiennes </t>
    </r>
  </si>
  <si>
    <t>Sep 22, 2023</t>
  </si>
  <si>
    <t>Credit Card Statement / Relevé de la carte de crédit</t>
  </si>
  <si>
    <r>
      <rPr>
        <sz val="11"/>
        <color rgb="FF000000"/>
        <rFont val="Calibri"/>
        <family val="2"/>
        <scheme val="minor"/>
      </rPr>
      <t xml:space="preserve">Hotel / </t>
    </r>
    <r>
      <rPr>
        <i/>
        <sz val="11"/>
        <color rgb="FF000000"/>
        <rFont val="Calibri"/>
        <family val="2"/>
        <scheme val="minor"/>
      </rPr>
      <t xml:space="preserve">Hôtel </t>
    </r>
  </si>
  <si>
    <t>Sep 23, 2023</t>
  </si>
  <si>
    <t>Reimbursement Recipient</t>
  </si>
  <si>
    <r>
      <rPr>
        <sz val="11"/>
        <color rgb="FF000000"/>
        <rFont val="Calibri"/>
        <family val="2"/>
        <scheme val="minor"/>
      </rPr>
      <t xml:space="preserve">Organization / </t>
    </r>
    <r>
      <rPr>
        <i/>
        <sz val="11"/>
        <color rgb="FF000000"/>
        <rFont val="Calibri"/>
        <family val="2"/>
        <scheme val="minor"/>
      </rPr>
      <t>Organisation</t>
    </r>
  </si>
  <si>
    <t>Cost Comparison / Comparaison des coûts</t>
  </si>
  <si>
    <r>
      <rPr>
        <sz val="11"/>
        <color rgb="FF000000"/>
        <rFont val="Calibri"/>
        <family val="2"/>
        <scheme val="minor"/>
      </rPr>
      <t xml:space="preserve">Personal Vehicle / </t>
    </r>
    <r>
      <rPr>
        <i/>
        <sz val="11"/>
        <color rgb="FF000000"/>
        <rFont val="Calibri"/>
        <family val="2"/>
        <scheme val="minor"/>
      </rPr>
      <t xml:space="preserve">Véhicule personnel </t>
    </r>
  </si>
  <si>
    <r>
      <rPr>
        <sz val="11"/>
        <color rgb="FF000000"/>
        <rFont val="Calibri"/>
        <family val="2"/>
      </rPr>
      <t xml:space="preserve">Participant / </t>
    </r>
    <r>
      <rPr>
        <i/>
        <sz val="11"/>
        <color rgb="FF000000"/>
        <rFont val="Calibri"/>
        <family val="2"/>
      </rPr>
      <t>Participant(e)</t>
    </r>
  </si>
  <si>
    <t>Boarding Pass / Carte d'embarquement</t>
  </si>
  <si>
    <r>
      <rPr>
        <sz val="11"/>
        <color rgb="FF000000"/>
        <rFont val="Calibri"/>
        <family val="2"/>
        <scheme val="minor"/>
      </rPr>
      <t xml:space="preserve">Public Transit / </t>
    </r>
    <r>
      <rPr>
        <i/>
        <sz val="11"/>
        <color rgb="FF000000"/>
        <rFont val="Calibri"/>
        <family val="2"/>
        <scheme val="minor"/>
      </rPr>
      <t xml:space="preserve">Transport en commun </t>
    </r>
  </si>
  <si>
    <r>
      <rPr>
        <sz val="11"/>
        <color rgb="FF000000"/>
        <rFont val="Calibri"/>
        <family val="2"/>
        <scheme val="minor"/>
      </rPr>
      <t xml:space="preserve">Other (Please indicate) / </t>
    </r>
    <r>
      <rPr>
        <i/>
        <sz val="11"/>
        <color rgb="FF000000"/>
        <rFont val="Calibri"/>
        <family val="2"/>
        <scheme val="minor"/>
      </rPr>
      <t>Autre (veuillez indiquer)</t>
    </r>
  </si>
  <si>
    <t>Ticket Stub / Talon du billet</t>
  </si>
  <si>
    <r>
      <rPr>
        <sz val="11"/>
        <color rgb="FF000000"/>
        <rFont val="Calibri"/>
        <family val="2"/>
        <scheme val="minor"/>
      </rPr>
      <t xml:space="preserve">Rental Vehicle / </t>
    </r>
    <r>
      <rPr>
        <i/>
        <sz val="11"/>
        <color rgb="FF000000"/>
        <rFont val="Calibri"/>
        <family val="2"/>
        <scheme val="minor"/>
      </rPr>
      <t xml:space="preserve">Véhicule de location </t>
    </r>
  </si>
  <si>
    <r>
      <rPr>
        <sz val="11"/>
        <color rgb="FF000000"/>
        <rFont val="Calibri"/>
        <family val="2"/>
        <scheme val="minor"/>
      </rPr>
      <t xml:space="preserve">Taxi / </t>
    </r>
    <r>
      <rPr>
        <i/>
        <sz val="11"/>
        <color rgb="FF000000"/>
        <rFont val="Calibri"/>
        <family val="2"/>
        <scheme val="minor"/>
      </rPr>
      <t>Taxi</t>
    </r>
  </si>
  <si>
    <r>
      <rPr>
        <sz val="11"/>
        <color rgb="FF000000"/>
        <rFont val="Calibri"/>
        <family val="2"/>
        <scheme val="minor"/>
      </rPr>
      <t xml:space="preserve">Train / </t>
    </r>
    <r>
      <rPr>
        <i/>
        <sz val="11"/>
        <color rgb="FF000000"/>
        <rFont val="Calibri"/>
        <family val="2"/>
        <scheme val="minor"/>
      </rPr>
      <t>Train</t>
    </r>
  </si>
  <si>
    <t>Sep 29, 2023</t>
  </si>
  <si>
    <t>Sep 30, 2023</t>
  </si>
  <si>
    <t>Name of Organization / Nom de l'organisation</t>
  </si>
  <si>
    <t xml:space="preserve">Alitus Femina </t>
  </si>
  <si>
    <t>September 28, 2023 / 28 septembre 2023</t>
  </si>
  <si>
    <t>Alternatives</t>
  </si>
  <si>
    <t>September 29, 2023 / 29 septembre 2023</t>
  </si>
  <si>
    <t>Canada SOS: Students Offering Support</t>
  </si>
  <si>
    <t>September 30, 2023 / 30 septembre 2023</t>
  </si>
  <si>
    <t>Canadian Network for International Surgery</t>
  </si>
  <si>
    <t>October 1, 2023 / 1 octobre 2023</t>
  </si>
  <si>
    <t>Canadian Physicians for Aid and Relief</t>
  </si>
  <si>
    <t>October 2, 2023 / 2 octobre 2023</t>
  </si>
  <si>
    <t>Canadian Teachers' Federation Trust Fund</t>
  </si>
  <si>
    <t>October 3, 2023 / 3 octobre 2023</t>
  </si>
  <si>
    <t>CAUSE Canada</t>
  </si>
  <si>
    <t>October 4, 2023 / 4 octobre 2023</t>
  </si>
  <si>
    <t>Centre for Affordable Water and Sanitation Technology</t>
  </si>
  <si>
    <t>October 5, 2023 / 5 octobre 2023</t>
  </si>
  <si>
    <t>CEED Concordia</t>
  </si>
  <si>
    <t>October 6, 2023 / 6 octobre 2023</t>
  </si>
  <si>
    <t>Change for Children Association</t>
  </si>
  <si>
    <t>October 7, 2023 / 7 octobre 2023</t>
  </si>
  <si>
    <t>Canadian International Scientific Exchange Program</t>
  </si>
  <si>
    <t>October 8, 2023 / 8 octobre 2023</t>
  </si>
  <si>
    <t>Coady International Institute</t>
  </si>
  <si>
    <t>October 9, 2023 / 9 octobre 2023</t>
  </si>
  <si>
    <t>Dallaire Institute for Children, Peace and Security</t>
  </si>
  <si>
    <t>October 10, 2023 / 10 octobre 2023</t>
  </si>
  <si>
    <t>Embrace International Foundation</t>
  </si>
  <si>
    <t>October 11, 2023 / 11 octobre 2023</t>
  </si>
  <si>
    <t>Emmanuel Relief and Rehabilitation International of Canada</t>
  </si>
  <si>
    <t>October 12, 2023 / 12 octobre 2023</t>
  </si>
  <si>
    <t xml:space="preserve">Girls of Tomorrow Foundation </t>
  </si>
  <si>
    <t>October 13, 2023 / 13 octobre 2023</t>
  </si>
  <si>
    <t>Humber Institute of Technology &amp; Advanced Learning</t>
  </si>
  <si>
    <t>iDE Canada</t>
  </si>
  <si>
    <t>Journalists for Human Rights</t>
  </si>
  <si>
    <t>KIDS Initiative</t>
  </si>
  <si>
    <t>La Société Mer et Monde</t>
  </si>
  <si>
    <t>L'AMIE</t>
  </si>
  <si>
    <t>Learning for Humanity</t>
  </si>
  <si>
    <t>Lestari Sustainable Development Consultants</t>
  </si>
  <si>
    <t>Liss Technologies Inc.</t>
  </si>
  <si>
    <t>Lessons Learned Simulations and Training</t>
  </si>
  <si>
    <t>Lucky Iron Fish</t>
  </si>
  <si>
    <t>Make Music Matter</t>
  </si>
  <si>
    <t>My Oral Village</t>
  </si>
  <si>
    <t>NorQuest College</t>
  </si>
  <si>
    <t>OGOW Health</t>
  </si>
  <si>
    <t>OVO Solar Technologies</t>
  </si>
  <si>
    <t>PeaceGeeks Society</t>
  </si>
  <si>
    <t>Real Humanitarian</t>
  </si>
  <si>
    <t>Royal Roads University</t>
  </si>
  <si>
    <t>Sombrilla International Development Society Learning</t>
  </si>
  <si>
    <t>St. Mary's Road United Church</t>
  </si>
  <si>
    <t>The Bhutan Canada Foundation</t>
  </si>
  <si>
    <t>The Roll-a-Hippo Foundation</t>
  </si>
  <si>
    <t>The Wellspring Foundation for Education</t>
  </si>
  <si>
    <t>Toronto Metropolitan University</t>
  </si>
  <si>
    <t>Union for Progress</t>
  </si>
  <si>
    <t>Université de Sherbrooke</t>
  </si>
  <si>
    <t>University of Alberta</t>
  </si>
  <si>
    <t>University of the Fraser Valley</t>
  </si>
  <si>
    <t>Veterinarians without Borders</t>
  </si>
  <si>
    <t>Wapikoni Mobile</t>
  </si>
  <si>
    <t>Waterlution</t>
  </si>
  <si>
    <t>Women's Global Health Innovations</t>
  </si>
  <si>
    <t>World Neighbours Canada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</si>
</sst>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20"/>
      <color theme="1"/>
      <name val="Segoe Script"/>
      <family val="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0" fillId="0" borderId="1" xfId="1" applyFont="1" applyBorder="1"/>
    <xf numFmtId="0" fontId="0" fillId="0" borderId="0" xfId="0" applyAlignment="1">
      <alignment wrapText="1"/>
    </xf>
    <xf numFmtId="15" fontId="0" fillId="0" borderId="0" xfId="0" quotePrefix="1" applyNumberFormat="1"/>
    <xf numFmtId="43" fontId="0" fillId="3" borderId="1" xfId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0" xfId="0" applyFill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0" fillId="0" borderId="0" xfId="0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4" fillId="0" borderId="16" xfId="0" applyFont="1" applyBorder="1"/>
    <xf numFmtId="0" fontId="0" fillId="0" borderId="2" xfId="0" applyBorder="1"/>
    <xf numFmtId="0" fontId="0" fillId="0" borderId="17" xfId="0" applyBorder="1"/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5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3" fontId="2" fillId="0" borderId="6" xfId="1" applyFont="1" applyBorder="1" applyAlignment="1">
      <alignment horizontal="center" vertical="center"/>
    </xf>
    <xf numFmtId="43" fontId="2" fillId="0" borderId="9" xfId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8</xdr:row>
      <xdr:rowOff>21269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4E1A5E-545D-6935-6FEA-6F8B210EC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06075" cy="15528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8</xdr:row>
      <xdr:rowOff>97469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0D1EC9-F72B-40CA-A83D-6FD9E4D6B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229850" cy="1545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7FAA3-F7AB-4F2A-A140-CCA621508E14}">
  <sheetPr>
    <pageSetUpPr fitToPage="1"/>
  </sheetPr>
  <dimension ref="A9:I90"/>
  <sheetViews>
    <sheetView tabSelected="1" topLeftCell="A22" workbookViewId="0">
      <selection activeCell="O27" sqref="O27"/>
    </sheetView>
  </sheetViews>
  <sheetFormatPr defaultRowHeight="14.4" x14ac:dyDescent="0.3"/>
  <cols>
    <col min="1" max="1" width="10.6640625" customWidth="1"/>
    <col min="2" max="2" width="12.6640625" customWidth="1"/>
    <col min="3" max="3" width="20.6640625" customWidth="1"/>
    <col min="4" max="4" width="15.6640625" customWidth="1"/>
    <col min="5" max="5" width="50.6640625" customWidth="1"/>
    <col min="6" max="9" width="10.6640625" customWidth="1"/>
  </cols>
  <sheetData>
    <row r="9" spans="1:9" x14ac:dyDescent="0.3">
      <c r="A9" s="1"/>
    </row>
    <row r="10" spans="1:9" x14ac:dyDescent="0.3">
      <c r="A10" s="1"/>
    </row>
    <row r="12" spans="1:9" x14ac:dyDescent="0.3">
      <c r="A12" t="s">
        <v>0</v>
      </c>
      <c r="E12" s="9"/>
      <c r="F12" s="29"/>
      <c r="G12" s="29"/>
      <c r="H12" s="29"/>
      <c r="I12" s="29"/>
    </row>
    <row r="13" spans="1:9" x14ac:dyDescent="0.3">
      <c r="A13" t="s">
        <v>1</v>
      </c>
      <c r="E13" s="9"/>
    </row>
    <row r="14" spans="1:9" x14ac:dyDescent="0.3">
      <c r="A14" s="16" t="s">
        <v>2</v>
      </c>
      <c r="E14" s="25"/>
    </row>
    <row r="15" spans="1:9" x14ac:dyDescent="0.3">
      <c r="A15" s="16" t="s">
        <v>3</v>
      </c>
      <c r="E15" s="25"/>
    </row>
    <row r="16" spans="1:9" x14ac:dyDescent="0.3">
      <c r="A16" t="s">
        <v>4</v>
      </c>
      <c r="E16" s="9"/>
      <c r="F16" s="29"/>
      <c r="G16" s="29"/>
      <c r="H16" s="29"/>
      <c r="I16" s="29"/>
    </row>
    <row r="17" spans="1:9" x14ac:dyDescent="0.3">
      <c r="A17" t="s">
        <v>5</v>
      </c>
      <c r="E17" s="9"/>
    </row>
    <row r="18" spans="1:9" x14ac:dyDescent="0.3">
      <c r="A18" t="s">
        <v>6</v>
      </c>
      <c r="E18" s="25"/>
    </row>
    <row r="21" spans="1:9" x14ac:dyDescent="0.3">
      <c r="A21" s="13" t="s">
        <v>7</v>
      </c>
      <c r="B21" s="13" t="s">
        <v>8</v>
      </c>
      <c r="C21" s="13" t="s">
        <v>9</v>
      </c>
      <c r="D21" s="13" t="s">
        <v>10</v>
      </c>
      <c r="E21" s="13" t="s">
        <v>11</v>
      </c>
      <c r="F21" s="13" t="s">
        <v>12</v>
      </c>
      <c r="G21" s="30" t="s">
        <v>13</v>
      </c>
      <c r="H21" s="30" t="s">
        <v>14</v>
      </c>
      <c r="I21" s="13" t="s">
        <v>15</v>
      </c>
    </row>
    <row r="22" spans="1:9" x14ac:dyDescent="0.3">
      <c r="A22" s="14" t="s">
        <v>16</v>
      </c>
      <c r="B22" s="14" t="s">
        <v>8</v>
      </c>
      <c r="C22" s="14" t="s">
        <v>17</v>
      </c>
      <c r="D22" s="14" t="s">
        <v>18</v>
      </c>
      <c r="E22" s="14" t="s">
        <v>19</v>
      </c>
      <c r="F22" s="14" t="s">
        <v>12</v>
      </c>
      <c r="G22" s="31"/>
      <c r="H22" s="31"/>
      <c r="I22" s="14" t="s">
        <v>20</v>
      </c>
    </row>
    <row r="23" spans="1:9" x14ac:dyDescent="0.3">
      <c r="A23" s="27"/>
      <c r="B23" s="7"/>
      <c r="C23" s="7"/>
      <c r="D23" s="7"/>
      <c r="E23" s="8"/>
      <c r="F23" s="6"/>
      <c r="G23" s="6"/>
      <c r="H23" s="6"/>
      <c r="I23" s="3">
        <f>SUM(F23:H23)</f>
        <v>0</v>
      </c>
    </row>
    <row r="24" spans="1:9" x14ac:dyDescent="0.3">
      <c r="A24" s="26"/>
      <c r="B24" s="7"/>
      <c r="C24" s="7"/>
      <c r="D24" s="7"/>
      <c r="E24" s="8"/>
      <c r="F24" s="6"/>
      <c r="G24" s="6"/>
      <c r="H24" s="6"/>
      <c r="I24" s="3">
        <f t="shared" ref="I24:I42" si="0">SUM(F24:H24)</f>
        <v>0</v>
      </c>
    </row>
    <row r="25" spans="1:9" x14ac:dyDescent="0.3">
      <c r="A25" s="26"/>
      <c r="B25" s="7"/>
      <c r="C25" s="7"/>
      <c r="D25" s="7"/>
      <c r="E25" s="8"/>
      <c r="F25" s="6"/>
      <c r="G25" s="6"/>
      <c r="H25" s="6"/>
      <c r="I25" s="3">
        <f t="shared" si="0"/>
        <v>0</v>
      </c>
    </row>
    <row r="26" spans="1:9" x14ac:dyDescent="0.3">
      <c r="A26" s="26"/>
      <c r="B26" s="7"/>
      <c r="C26" s="7"/>
      <c r="D26" s="7"/>
      <c r="E26" s="8"/>
      <c r="F26" s="6"/>
      <c r="G26" s="6"/>
      <c r="H26" s="6"/>
      <c r="I26" s="3">
        <f t="shared" si="0"/>
        <v>0</v>
      </c>
    </row>
    <row r="27" spans="1:9" x14ac:dyDescent="0.3">
      <c r="A27" s="26"/>
      <c r="B27" s="7"/>
      <c r="C27" s="7"/>
      <c r="D27" s="7"/>
      <c r="E27" s="8"/>
      <c r="F27" s="6"/>
      <c r="G27" s="6"/>
      <c r="H27" s="6"/>
      <c r="I27" s="3">
        <f t="shared" si="0"/>
        <v>0</v>
      </c>
    </row>
    <row r="28" spans="1:9" x14ac:dyDescent="0.3">
      <c r="A28" s="26"/>
      <c r="B28" s="7"/>
      <c r="C28" s="7"/>
      <c r="D28" s="7"/>
      <c r="E28" s="8"/>
      <c r="F28" s="6"/>
      <c r="G28" s="6"/>
      <c r="H28" s="6"/>
      <c r="I28" s="3">
        <f t="shared" si="0"/>
        <v>0</v>
      </c>
    </row>
    <row r="29" spans="1:9" x14ac:dyDescent="0.3">
      <c r="A29" s="26"/>
      <c r="B29" s="7"/>
      <c r="C29" s="7"/>
      <c r="D29" s="7"/>
      <c r="E29" s="8"/>
      <c r="F29" s="6"/>
      <c r="G29" s="6"/>
      <c r="H29" s="6"/>
      <c r="I29" s="3">
        <f t="shared" si="0"/>
        <v>0</v>
      </c>
    </row>
    <row r="30" spans="1:9" x14ac:dyDescent="0.3">
      <c r="A30" s="26"/>
      <c r="B30" s="7"/>
      <c r="C30" s="7"/>
      <c r="D30" s="7"/>
      <c r="E30" s="8"/>
      <c r="F30" s="6"/>
      <c r="G30" s="6"/>
      <c r="H30" s="6"/>
      <c r="I30" s="3">
        <f t="shared" si="0"/>
        <v>0</v>
      </c>
    </row>
    <row r="31" spans="1:9" x14ac:dyDescent="0.3">
      <c r="A31" s="26"/>
      <c r="B31" s="7"/>
      <c r="C31" s="7"/>
      <c r="D31" s="7"/>
      <c r="E31" s="8"/>
      <c r="F31" s="6"/>
      <c r="G31" s="6"/>
      <c r="H31" s="6"/>
      <c r="I31" s="3">
        <f t="shared" si="0"/>
        <v>0</v>
      </c>
    </row>
    <row r="32" spans="1:9" x14ac:dyDescent="0.3">
      <c r="A32" s="26"/>
      <c r="B32" s="7"/>
      <c r="C32" s="7"/>
      <c r="D32" s="7"/>
      <c r="E32" s="8"/>
      <c r="F32" s="6"/>
      <c r="G32" s="6"/>
      <c r="H32" s="6"/>
      <c r="I32" s="3">
        <f t="shared" si="0"/>
        <v>0</v>
      </c>
    </row>
    <row r="33" spans="1:9" x14ac:dyDescent="0.3">
      <c r="A33" s="26"/>
      <c r="B33" s="7"/>
      <c r="C33" s="7"/>
      <c r="D33" s="7"/>
      <c r="E33" s="8"/>
      <c r="F33" s="6"/>
      <c r="G33" s="6"/>
      <c r="H33" s="6"/>
      <c r="I33" s="3">
        <f t="shared" si="0"/>
        <v>0</v>
      </c>
    </row>
    <row r="34" spans="1:9" x14ac:dyDescent="0.3">
      <c r="A34" s="26"/>
      <c r="B34" s="7"/>
      <c r="C34" s="7"/>
      <c r="D34" s="7"/>
      <c r="E34" s="8"/>
      <c r="F34" s="6"/>
      <c r="G34" s="6"/>
      <c r="H34" s="6"/>
      <c r="I34" s="3">
        <f t="shared" si="0"/>
        <v>0</v>
      </c>
    </row>
    <row r="35" spans="1:9" x14ac:dyDescent="0.3">
      <c r="A35" s="26"/>
      <c r="B35" s="7"/>
      <c r="C35" s="7"/>
      <c r="D35" s="7"/>
      <c r="E35" s="8"/>
      <c r="F35" s="6"/>
      <c r="G35" s="6"/>
      <c r="H35" s="6"/>
      <c r="I35" s="3">
        <f t="shared" si="0"/>
        <v>0</v>
      </c>
    </row>
    <row r="36" spans="1:9" x14ac:dyDescent="0.3">
      <c r="A36" s="26"/>
      <c r="B36" s="7"/>
      <c r="C36" s="7"/>
      <c r="D36" s="7"/>
      <c r="E36" s="8"/>
      <c r="F36" s="6"/>
      <c r="G36" s="6"/>
      <c r="H36" s="6"/>
      <c r="I36" s="3">
        <f t="shared" si="0"/>
        <v>0</v>
      </c>
    </row>
    <row r="37" spans="1:9" x14ac:dyDescent="0.3">
      <c r="A37" s="26"/>
      <c r="B37" s="7"/>
      <c r="C37" s="7"/>
      <c r="D37" s="7"/>
      <c r="E37" s="8"/>
      <c r="F37" s="6"/>
      <c r="G37" s="6"/>
      <c r="H37" s="6"/>
      <c r="I37" s="3">
        <f t="shared" si="0"/>
        <v>0</v>
      </c>
    </row>
    <row r="38" spans="1:9" x14ac:dyDescent="0.3">
      <c r="A38" s="26"/>
      <c r="B38" s="7"/>
      <c r="C38" s="7"/>
      <c r="D38" s="7"/>
      <c r="E38" s="8"/>
      <c r="F38" s="6"/>
      <c r="G38" s="6"/>
      <c r="H38" s="6"/>
      <c r="I38" s="3">
        <f t="shared" si="0"/>
        <v>0</v>
      </c>
    </row>
    <row r="39" spans="1:9" x14ac:dyDescent="0.3">
      <c r="A39" s="26"/>
      <c r="B39" s="7"/>
      <c r="C39" s="7"/>
      <c r="D39" s="7"/>
      <c r="E39" s="8"/>
      <c r="F39" s="6"/>
      <c r="G39" s="6"/>
      <c r="H39" s="6"/>
      <c r="I39" s="3">
        <f t="shared" si="0"/>
        <v>0</v>
      </c>
    </row>
    <row r="40" spans="1:9" x14ac:dyDescent="0.3">
      <c r="A40" s="26"/>
      <c r="B40" s="7"/>
      <c r="C40" s="7"/>
      <c r="D40" s="7"/>
      <c r="E40" s="8"/>
      <c r="F40" s="6"/>
      <c r="G40" s="6"/>
      <c r="H40" s="6"/>
      <c r="I40" s="3">
        <f t="shared" si="0"/>
        <v>0</v>
      </c>
    </row>
    <row r="41" spans="1:9" x14ac:dyDescent="0.3">
      <c r="A41" s="26"/>
      <c r="B41" s="7"/>
      <c r="C41" s="7"/>
      <c r="D41" s="7"/>
      <c r="E41" s="8"/>
      <c r="F41" s="6"/>
      <c r="G41" s="6"/>
      <c r="H41" s="6"/>
      <c r="I41" s="3">
        <f t="shared" si="0"/>
        <v>0</v>
      </c>
    </row>
    <row r="42" spans="1:9" x14ac:dyDescent="0.3">
      <c r="A42" s="26"/>
      <c r="B42" s="7"/>
      <c r="C42" s="7"/>
      <c r="D42" s="7"/>
      <c r="E42" s="8"/>
      <c r="F42" s="6"/>
      <c r="G42" s="6"/>
      <c r="H42" s="6"/>
      <c r="I42" s="3">
        <f t="shared" si="0"/>
        <v>0</v>
      </c>
    </row>
    <row r="43" spans="1:9" x14ac:dyDescent="0.3">
      <c r="E43" s="4"/>
      <c r="F43" s="3">
        <f>SUM(F21:F42)</f>
        <v>0</v>
      </c>
      <c r="G43" s="3">
        <f t="shared" ref="G43:I43" si="1">SUM(G21:G42)</f>
        <v>0</v>
      </c>
      <c r="H43" s="3">
        <f t="shared" si="1"/>
        <v>0</v>
      </c>
      <c r="I43" s="3">
        <f t="shared" si="1"/>
        <v>0</v>
      </c>
    </row>
    <row r="45" spans="1:9" x14ac:dyDescent="0.3">
      <c r="E45" s="4"/>
      <c r="F45" s="43" t="s">
        <v>21</v>
      </c>
      <c r="G45" s="44"/>
      <c r="H45" s="45"/>
      <c r="I45" s="38">
        <f>SUM(I23:I42)</f>
        <v>0</v>
      </c>
    </row>
    <row r="46" spans="1:9" x14ac:dyDescent="0.3">
      <c r="E46" s="4"/>
      <c r="F46" s="35" t="s">
        <v>22</v>
      </c>
      <c r="G46" s="36"/>
      <c r="H46" s="37"/>
      <c r="I46" s="39"/>
    </row>
    <row r="48" spans="1:9" x14ac:dyDescent="0.3">
      <c r="F48" s="19" t="s">
        <v>23</v>
      </c>
      <c r="G48" s="20"/>
      <c r="H48" s="21"/>
      <c r="I48" s="40">
        <f>I43-I45</f>
        <v>0</v>
      </c>
    </row>
    <row r="49" spans="1:9" x14ac:dyDescent="0.3">
      <c r="F49" s="22" t="s">
        <v>24</v>
      </c>
      <c r="G49" s="23"/>
      <c r="H49" s="24"/>
      <c r="I49" s="41"/>
    </row>
    <row r="52" spans="1:9" ht="15" customHeight="1" x14ac:dyDescent="0.3">
      <c r="B52" s="42" t="s">
        <v>25</v>
      </c>
      <c r="C52" s="42"/>
      <c r="D52" s="42"/>
      <c r="E52" s="42"/>
      <c r="F52" s="42"/>
      <c r="G52" s="42"/>
      <c r="H52" s="42"/>
      <c r="I52" s="18"/>
    </row>
    <row r="53" spans="1:9" x14ac:dyDescent="0.3">
      <c r="A53" s="18"/>
      <c r="B53" s="42"/>
      <c r="C53" s="42"/>
      <c r="D53" s="42"/>
      <c r="E53" s="42"/>
      <c r="F53" s="42"/>
      <c r="G53" s="42"/>
      <c r="H53" s="42"/>
      <c r="I53" s="18"/>
    </row>
    <row r="54" spans="1:9" x14ac:dyDescent="0.3">
      <c r="A54" s="18"/>
      <c r="B54" s="42"/>
      <c r="C54" s="42"/>
      <c r="D54" s="42"/>
      <c r="E54" s="42"/>
      <c r="F54" s="42"/>
      <c r="G54" s="42"/>
      <c r="H54" s="42"/>
      <c r="I54" s="18"/>
    </row>
    <row r="55" spans="1:9" x14ac:dyDescent="0.3">
      <c r="A55" s="18"/>
      <c r="B55" s="42"/>
      <c r="C55" s="42"/>
      <c r="D55" s="42"/>
      <c r="E55" s="42"/>
      <c r="F55" s="42"/>
      <c r="G55" s="42"/>
      <c r="H55" s="42"/>
      <c r="I55" s="18"/>
    </row>
    <row r="56" spans="1:9" x14ac:dyDescent="0.3">
      <c r="B56" s="42"/>
      <c r="C56" s="42"/>
      <c r="D56" s="42"/>
      <c r="E56" s="42"/>
      <c r="F56" s="42"/>
      <c r="G56" s="42"/>
      <c r="H56" s="42"/>
    </row>
    <row r="57" spans="1:9" x14ac:dyDescent="0.3">
      <c r="F57" s="46"/>
      <c r="G57" s="46"/>
      <c r="H57" s="46"/>
      <c r="I57" s="46"/>
    </row>
    <row r="58" spans="1:9" x14ac:dyDescent="0.3">
      <c r="F58" s="46"/>
      <c r="G58" s="46"/>
      <c r="H58" s="46"/>
      <c r="I58" s="46"/>
    </row>
    <row r="59" spans="1:9" x14ac:dyDescent="0.3">
      <c r="F59" s="46"/>
      <c r="G59" s="46"/>
      <c r="H59" s="46"/>
      <c r="I59" s="46"/>
    </row>
    <row r="60" spans="1:9" x14ac:dyDescent="0.3">
      <c r="F60" s="34">
        <f>E13</f>
        <v>0</v>
      </c>
      <c r="G60" s="34"/>
      <c r="H60" s="34"/>
      <c r="I60" s="34"/>
    </row>
    <row r="61" spans="1:9" x14ac:dyDescent="0.3">
      <c r="F61" s="33" t="s">
        <v>26</v>
      </c>
      <c r="G61" s="33"/>
      <c r="H61" s="33"/>
      <c r="I61" s="33"/>
    </row>
    <row r="62" spans="1:9" x14ac:dyDescent="0.3">
      <c r="F62" s="32" t="s">
        <v>27</v>
      </c>
      <c r="G62" s="32"/>
      <c r="H62" s="32"/>
      <c r="I62" s="32"/>
    </row>
    <row r="63" spans="1:9" x14ac:dyDescent="0.3">
      <c r="F63" s="12"/>
      <c r="G63" s="12"/>
      <c r="H63" s="12"/>
      <c r="I63" s="12"/>
    </row>
    <row r="64" spans="1:9" x14ac:dyDescent="0.3">
      <c r="A64" s="1" t="s">
        <v>28</v>
      </c>
    </row>
    <row r="65" spans="1:1" x14ac:dyDescent="0.3">
      <c r="A65" t="s">
        <v>29</v>
      </c>
    </row>
    <row r="66" spans="1:1" x14ac:dyDescent="0.3">
      <c r="A66" t="s">
        <v>30</v>
      </c>
    </row>
    <row r="67" spans="1:1" x14ac:dyDescent="0.3">
      <c r="A67" t="s">
        <v>31</v>
      </c>
    </row>
    <row r="68" spans="1:1" x14ac:dyDescent="0.3">
      <c r="A68" t="s">
        <v>32</v>
      </c>
    </row>
    <row r="69" spans="1:1" x14ac:dyDescent="0.3">
      <c r="A69" t="s">
        <v>33</v>
      </c>
    </row>
    <row r="70" spans="1:1" x14ac:dyDescent="0.3">
      <c r="A70" t="s">
        <v>34</v>
      </c>
    </row>
    <row r="71" spans="1:1" x14ac:dyDescent="0.3">
      <c r="A71" t="s">
        <v>35</v>
      </c>
    </row>
    <row r="72" spans="1:1" x14ac:dyDescent="0.3">
      <c r="A72" t="s">
        <v>36</v>
      </c>
    </row>
    <row r="73" spans="1:1" x14ac:dyDescent="0.3">
      <c r="A73" t="s">
        <v>37</v>
      </c>
    </row>
    <row r="74" spans="1:1" x14ac:dyDescent="0.3">
      <c r="A74" t="s">
        <v>38</v>
      </c>
    </row>
    <row r="75" spans="1:1" x14ac:dyDescent="0.3">
      <c r="A75" t="s">
        <v>39</v>
      </c>
    </row>
    <row r="76" spans="1:1" x14ac:dyDescent="0.3">
      <c r="A76" s="1" t="s">
        <v>40</v>
      </c>
    </row>
    <row r="77" spans="1:1" x14ac:dyDescent="0.3">
      <c r="A77" s="1"/>
    </row>
    <row r="78" spans="1:1" x14ac:dyDescent="0.3">
      <c r="A78" s="11" t="s">
        <v>28</v>
      </c>
    </row>
    <row r="79" spans="1:1" x14ac:dyDescent="0.3">
      <c r="A79" s="10" t="s">
        <v>41</v>
      </c>
    </row>
    <row r="80" spans="1:1" x14ac:dyDescent="0.3">
      <c r="A80" s="10" t="s">
        <v>42</v>
      </c>
    </row>
    <row r="81" spans="1:1" x14ac:dyDescent="0.3">
      <c r="A81" s="10" t="s">
        <v>43</v>
      </c>
    </row>
    <row r="82" spans="1:1" x14ac:dyDescent="0.3">
      <c r="A82" s="10" t="s">
        <v>44</v>
      </c>
    </row>
    <row r="83" spans="1:1" x14ac:dyDescent="0.3">
      <c r="A83" s="10" t="s">
        <v>45</v>
      </c>
    </row>
    <row r="84" spans="1:1" x14ac:dyDescent="0.3">
      <c r="A84" s="10" t="s">
        <v>46</v>
      </c>
    </row>
    <row r="85" spans="1:1" x14ac:dyDescent="0.3">
      <c r="A85" s="10" t="s">
        <v>47</v>
      </c>
    </row>
    <row r="86" spans="1:1" x14ac:dyDescent="0.3">
      <c r="A86" s="10" t="s">
        <v>48</v>
      </c>
    </row>
    <row r="87" spans="1:1" x14ac:dyDescent="0.3">
      <c r="A87" s="10" t="s">
        <v>49</v>
      </c>
    </row>
    <row r="88" spans="1:1" x14ac:dyDescent="0.3">
      <c r="A88" s="10" t="s">
        <v>50</v>
      </c>
    </row>
    <row r="89" spans="1:1" x14ac:dyDescent="0.3">
      <c r="A89" s="10" t="s">
        <v>51</v>
      </c>
    </row>
    <row r="90" spans="1:1" x14ac:dyDescent="0.3">
      <c r="A90" s="11" t="s">
        <v>52</v>
      </c>
    </row>
  </sheetData>
  <sheetProtection sheet="1" objects="1" scenarios="1"/>
  <protectedRanges>
    <protectedRange sqref="E12:I18" name="Range1"/>
    <protectedRange sqref="A23:H42" name="Range2"/>
    <protectedRange sqref="F57:I59" name="Range3"/>
  </protectedRanges>
  <mergeCells count="13">
    <mergeCell ref="F12:I12"/>
    <mergeCell ref="F16:I16"/>
    <mergeCell ref="G21:G22"/>
    <mergeCell ref="H21:H22"/>
    <mergeCell ref="F62:I62"/>
    <mergeCell ref="F61:I61"/>
    <mergeCell ref="F60:I60"/>
    <mergeCell ref="F46:H46"/>
    <mergeCell ref="I45:I46"/>
    <mergeCell ref="I48:I49"/>
    <mergeCell ref="B52:H56"/>
    <mergeCell ref="F45:H45"/>
    <mergeCell ref="F57:I59"/>
  </mergeCells>
  <dataValidations disablePrompts="1" count="1">
    <dataValidation allowBlank="1" showInputMessage="1" showErrorMessage="1" sqref="B23:B42 E14:E15 E18" xr:uid="{787CC7A4-5173-4D9E-9148-B5ACEF600ADA}"/>
  </dataValidations>
  <pageMargins left="0.25" right="0.25" top="0.75" bottom="0.75" header="0.3" footer="0.3"/>
  <pageSetup scale="67" fitToHeight="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A270C156-2710-4722-A5C8-4997956A67A6}">
          <x14:formula1>
            <xm:f>Lists!$F$1:$F$11</xm:f>
          </x14:formula1>
          <xm:sqref>B43 B45:B46</xm:sqref>
        </x14:dataValidation>
        <x14:dataValidation type="list" allowBlank="1" showInputMessage="1" showErrorMessage="1" xr:uid="{A049F299-BC1A-49C0-AD57-75BF7B7F25F6}">
          <x14:formula1>
            <xm:f>Lists!$J$1:$J$2</xm:f>
          </x14:formula1>
          <xm:sqref>E17</xm:sqref>
        </x14:dataValidation>
        <x14:dataValidation type="list" allowBlank="1" showInputMessage="1" showErrorMessage="1" xr:uid="{0C94507A-CCC9-4B01-8933-8C76100BA8C3}">
          <x14:formula1>
            <xm:f>Lists!$B$13:$B$63</xm:f>
          </x14:formula1>
          <xm:sqref>E12</xm:sqref>
        </x14:dataValidation>
        <x14:dataValidation type="list" allowBlank="1" showInputMessage="1" showErrorMessage="1" xr:uid="{2AADE550-29B8-4125-9079-2115401E96E8}">
          <x14:formula1>
            <xm:f>Lists!$J$4:$J$6</xm:f>
          </x14:formula1>
          <xm:sqref>E16</xm:sqref>
        </x14:dataValidation>
        <x14:dataValidation type="list" allowBlank="1" showInputMessage="1" showErrorMessage="1" xr:uid="{35521A8F-834F-4EE4-9D2F-FBBEA5E21457}">
          <x14:formula1>
            <xm:f>Lists!$B$1:$B$10</xm:f>
          </x14:formula1>
          <xm:sqref>D23:D43 D45:D46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4DDDC-2525-46E7-9259-49D7B94A7C33}">
  <sheetPr>
    <pageSetUpPr fitToPage="1"/>
  </sheetPr>
  <dimension ref="A1:K90"/>
  <sheetViews>
    <sheetView workbookViewId="0">
      <selection activeCell="E19" sqref="E19"/>
    </sheetView>
  </sheetViews>
  <sheetFormatPr defaultRowHeight="14.4" x14ac:dyDescent="0.3"/>
  <cols>
    <col min="1" max="1" width="10.6640625" customWidth="1"/>
    <col min="2" max="2" width="12.6640625" customWidth="1"/>
    <col min="3" max="3" width="20.6640625" customWidth="1"/>
    <col min="4" max="4" width="15.6640625" customWidth="1"/>
    <col min="5" max="5" width="50.6640625" customWidth="1"/>
    <col min="6" max="9" width="10.6640625" customWidth="1"/>
  </cols>
  <sheetData>
    <row r="1" spans="1:11" ht="14.4" customHeight="1" x14ac:dyDescent="0.3">
      <c r="A1" s="1"/>
      <c r="K1" s="2"/>
    </row>
    <row r="2" spans="1:11" ht="14.4" customHeight="1" x14ac:dyDescent="0.3">
      <c r="A2" s="1"/>
      <c r="K2" s="2"/>
    </row>
    <row r="3" spans="1:11" ht="14.4" customHeight="1" x14ac:dyDescent="0.3">
      <c r="A3" s="1"/>
      <c r="K3" s="2"/>
    </row>
    <row r="4" spans="1:11" ht="14.4" customHeight="1" x14ac:dyDescent="0.3">
      <c r="A4" s="1"/>
      <c r="K4" s="2"/>
    </row>
    <row r="5" spans="1:11" ht="14.4" customHeight="1" x14ac:dyDescent="0.3">
      <c r="A5" s="1"/>
      <c r="K5" s="2"/>
    </row>
    <row r="6" spans="1:11" ht="14.4" customHeight="1" x14ac:dyDescent="0.3">
      <c r="A6" s="1"/>
      <c r="K6" s="2"/>
    </row>
    <row r="7" spans="1:11" ht="14.4" customHeight="1" x14ac:dyDescent="0.3">
      <c r="A7" s="1"/>
      <c r="K7" s="2"/>
    </row>
    <row r="8" spans="1:11" ht="14.4" customHeight="1" x14ac:dyDescent="0.3">
      <c r="A8" s="1"/>
      <c r="K8" s="2"/>
    </row>
    <row r="9" spans="1:11" ht="14.4" customHeight="1" x14ac:dyDescent="0.3">
      <c r="A9" s="1"/>
      <c r="K9" s="2"/>
    </row>
    <row r="10" spans="1:11" ht="14.4" customHeight="1" x14ac:dyDescent="0.3">
      <c r="A10" s="1"/>
      <c r="F10" s="49" t="s">
        <v>53</v>
      </c>
      <c r="G10" s="49"/>
      <c r="H10" s="49"/>
      <c r="I10" s="49"/>
      <c r="K10" s="2"/>
    </row>
    <row r="11" spans="1:11" x14ac:dyDescent="0.3">
      <c r="K11" s="2"/>
    </row>
    <row r="12" spans="1:11" ht="14.4" customHeight="1" x14ac:dyDescent="0.3">
      <c r="A12" t="s">
        <v>0</v>
      </c>
      <c r="E12" s="9" t="s">
        <v>54</v>
      </c>
      <c r="F12" s="29" t="s">
        <v>55</v>
      </c>
      <c r="G12" s="29"/>
      <c r="H12" s="29"/>
      <c r="I12" s="29"/>
      <c r="K12" s="2"/>
    </row>
    <row r="13" spans="1:11" x14ac:dyDescent="0.3">
      <c r="A13" t="s">
        <v>1</v>
      </c>
      <c r="E13" s="9" t="s">
        <v>56</v>
      </c>
      <c r="K13" s="2"/>
    </row>
    <row r="14" spans="1:11" ht="14.4" customHeight="1" x14ac:dyDescent="0.3">
      <c r="A14" s="16" t="s">
        <v>2</v>
      </c>
      <c r="E14" s="28">
        <v>45193</v>
      </c>
      <c r="K14" s="2"/>
    </row>
    <row r="15" spans="1:11" ht="14.4" customHeight="1" x14ac:dyDescent="0.3">
      <c r="A15" s="16" t="s">
        <v>3</v>
      </c>
      <c r="E15" s="28">
        <v>45197</v>
      </c>
      <c r="K15" s="2"/>
    </row>
    <row r="16" spans="1:11" ht="14.4" customHeight="1" x14ac:dyDescent="0.3">
      <c r="A16" t="s">
        <v>4</v>
      </c>
      <c r="E16" s="9" t="s">
        <v>54</v>
      </c>
      <c r="F16" s="29" t="s">
        <v>57</v>
      </c>
      <c r="G16" s="29"/>
      <c r="H16" s="29"/>
      <c r="I16" s="29"/>
      <c r="K16" s="2"/>
    </row>
    <row r="17" spans="1:11" ht="14.4" customHeight="1" x14ac:dyDescent="0.3">
      <c r="A17" t="s">
        <v>5</v>
      </c>
      <c r="E17" s="9" t="s">
        <v>58</v>
      </c>
      <c r="K17" s="2"/>
    </row>
    <row r="18" spans="1:11" ht="14.4" customHeight="1" x14ac:dyDescent="0.3">
      <c r="A18" t="s">
        <v>6</v>
      </c>
      <c r="E18" s="28">
        <v>45198</v>
      </c>
      <c r="K18" s="2"/>
    </row>
    <row r="19" spans="1:11" x14ac:dyDescent="0.3">
      <c r="K19" s="2"/>
    </row>
    <row r="20" spans="1:11" x14ac:dyDescent="0.3">
      <c r="K20" s="2"/>
    </row>
    <row r="21" spans="1:11" x14ac:dyDescent="0.3">
      <c r="A21" s="13" t="s">
        <v>7</v>
      </c>
      <c r="B21" s="13" t="s">
        <v>8</v>
      </c>
      <c r="C21" s="13" t="s">
        <v>9</v>
      </c>
      <c r="D21" s="13" t="s">
        <v>10</v>
      </c>
      <c r="E21" s="13" t="s">
        <v>11</v>
      </c>
      <c r="F21" s="13" t="s">
        <v>12</v>
      </c>
      <c r="G21" s="30" t="s">
        <v>13</v>
      </c>
      <c r="H21" s="30" t="s">
        <v>14</v>
      </c>
      <c r="I21" s="13" t="s">
        <v>15</v>
      </c>
      <c r="K21" s="2"/>
    </row>
    <row r="22" spans="1:11" x14ac:dyDescent="0.3">
      <c r="A22" s="14" t="s">
        <v>16</v>
      </c>
      <c r="B22" s="14" t="s">
        <v>8</v>
      </c>
      <c r="C22" s="14" t="s">
        <v>17</v>
      </c>
      <c r="D22" s="14" t="s">
        <v>18</v>
      </c>
      <c r="E22" s="14" t="s">
        <v>19</v>
      </c>
      <c r="F22" s="14" t="s">
        <v>12</v>
      </c>
      <c r="G22" s="31"/>
      <c r="H22" s="31"/>
      <c r="I22" s="14" t="s">
        <v>20</v>
      </c>
      <c r="K22" s="2"/>
    </row>
    <row r="23" spans="1:11" ht="28.8" x14ac:dyDescent="0.3">
      <c r="A23" s="26">
        <v>1</v>
      </c>
      <c r="B23" s="7" t="s">
        <v>59</v>
      </c>
      <c r="C23" s="7" t="s">
        <v>60</v>
      </c>
      <c r="D23" s="7" t="s">
        <v>61</v>
      </c>
      <c r="E23" s="8" t="s">
        <v>62</v>
      </c>
      <c r="F23" s="6">
        <v>25</v>
      </c>
      <c r="G23" s="6"/>
      <c r="H23" s="6">
        <v>1.25</v>
      </c>
      <c r="I23" s="3">
        <f>SUM(F23:H23)</f>
        <v>26.25</v>
      </c>
    </row>
    <row r="24" spans="1:11" x14ac:dyDescent="0.3">
      <c r="A24" s="26">
        <v>2</v>
      </c>
      <c r="B24" s="7" t="s">
        <v>59</v>
      </c>
      <c r="C24" s="7" t="s">
        <v>56</v>
      </c>
      <c r="D24" s="7" t="s">
        <v>63</v>
      </c>
      <c r="E24" s="8" t="s">
        <v>64</v>
      </c>
      <c r="F24" s="6">
        <v>15</v>
      </c>
      <c r="G24" s="6"/>
      <c r="H24" s="6"/>
      <c r="I24" s="3">
        <f t="shared" ref="I24" si="0">SUM(F24:H24)</f>
        <v>15</v>
      </c>
    </row>
    <row r="25" spans="1:11" ht="28.8" x14ac:dyDescent="0.3">
      <c r="A25" s="26">
        <v>3</v>
      </c>
      <c r="B25" s="7" t="s">
        <v>59</v>
      </c>
      <c r="C25" s="7" t="s">
        <v>65</v>
      </c>
      <c r="D25" s="7" t="s">
        <v>66</v>
      </c>
      <c r="E25" s="8" t="s">
        <v>67</v>
      </c>
      <c r="F25" s="6">
        <f>176.4+14.25+133</f>
        <v>323.64999999999998</v>
      </c>
      <c r="G25" s="6"/>
      <c r="H25" s="6">
        <v>18.98</v>
      </c>
      <c r="I25" s="3">
        <f t="shared" ref="I25:I26" si="1">SUM(F25:H25)</f>
        <v>342.63</v>
      </c>
    </row>
    <row r="26" spans="1:11" x14ac:dyDescent="0.3">
      <c r="A26" s="26">
        <v>4</v>
      </c>
      <c r="B26" s="7" t="s">
        <v>59</v>
      </c>
      <c r="C26" s="7" t="s">
        <v>68</v>
      </c>
      <c r="D26" s="7" t="s">
        <v>66</v>
      </c>
      <c r="E26" s="8" t="s">
        <v>69</v>
      </c>
      <c r="F26" s="6">
        <v>30</v>
      </c>
      <c r="G26" s="6"/>
      <c r="H26" s="6">
        <v>1.5</v>
      </c>
      <c r="I26" s="3">
        <f t="shared" si="1"/>
        <v>31.5</v>
      </c>
    </row>
    <row r="27" spans="1:11" x14ac:dyDescent="0.3">
      <c r="A27" s="26">
        <v>5</v>
      </c>
      <c r="B27" s="7" t="s">
        <v>59</v>
      </c>
      <c r="C27" s="7" t="s">
        <v>65</v>
      </c>
      <c r="D27" s="7" t="s">
        <v>66</v>
      </c>
      <c r="E27" s="8" t="s">
        <v>70</v>
      </c>
      <c r="F27" s="6">
        <v>30</v>
      </c>
      <c r="G27" s="6"/>
      <c r="H27" s="6">
        <v>1.5</v>
      </c>
      <c r="I27" s="3">
        <f t="shared" ref="I27" si="2">SUM(F27:H27)</f>
        <v>31.5</v>
      </c>
    </row>
    <row r="28" spans="1:11" x14ac:dyDescent="0.3">
      <c r="A28" s="26">
        <v>6</v>
      </c>
      <c r="B28" s="7" t="s">
        <v>59</v>
      </c>
      <c r="C28" s="7" t="s">
        <v>71</v>
      </c>
      <c r="D28" s="7" t="s">
        <v>61</v>
      </c>
      <c r="E28" s="8" t="s">
        <v>72</v>
      </c>
      <c r="F28" s="6">
        <v>30</v>
      </c>
      <c r="G28" s="6"/>
      <c r="H28" s="6">
        <v>1.5</v>
      </c>
      <c r="I28" s="3">
        <f t="shared" ref="I28:I42" si="3">SUM(F28:H28)</f>
        <v>31.5</v>
      </c>
    </row>
    <row r="29" spans="1:11" x14ac:dyDescent="0.3">
      <c r="A29" s="26">
        <v>7</v>
      </c>
      <c r="B29" s="7" t="s">
        <v>59</v>
      </c>
      <c r="C29" s="7" t="s">
        <v>65</v>
      </c>
      <c r="D29" s="7" t="s">
        <v>66</v>
      </c>
      <c r="E29" s="8" t="s">
        <v>73</v>
      </c>
      <c r="F29" s="6">
        <v>24</v>
      </c>
      <c r="G29" s="6"/>
      <c r="H29" s="6">
        <f>24*5%</f>
        <v>1.2000000000000002</v>
      </c>
      <c r="I29" s="3">
        <f t="shared" si="3"/>
        <v>25.2</v>
      </c>
    </row>
    <row r="30" spans="1:11" x14ac:dyDescent="0.3">
      <c r="A30" s="26">
        <v>8</v>
      </c>
      <c r="B30" s="7" t="s">
        <v>59</v>
      </c>
      <c r="C30" s="7" t="s">
        <v>56</v>
      </c>
      <c r="D30" s="7" t="s">
        <v>63</v>
      </c>
      <c r="E30" s="8" t="s">
        <v>74</v>
      </c>
      <c r="F30" s="6">
        <v>20</v>
      </c>
      <c r="G30" s="6"/>
      <c r="H30" s="6"/>
      <c r="I30" s="3">
        <f t="shared" si="3"/>
        <v>20</v>
      </c>
    </row>
    <row r="31" spans="1:11" x14ac:dyDescent="0.3">
      <c r="A31" s="26">
        <v>9</v>
      </c>
      <c r="B31" s="7" t="s">
        <v>59</v>
      </c>
      <c r="C31" s="7" t="s">
        <v>56</v>
      </c>
      <c r="D31" s="7" t="s">
        <v>63</v>
      </c>
      <c r="E31" s="8" t="s">
        <v>75</v>
      </c>
      <c r="F31" s="6">
        <v>35</v>
      </c>
      <c r="G31" s="6"/>
      <c r="H31" s="6"/>
      <c r="I31" s="3">
        <f t="shared" si="3"/>
        <v>35</v>
      </c>
    </row>
    <row r="32" spans="1:11" x14ac:dyDescent="0.3">
      <c r="A32" s="26">
        <v>10</v>
      </c>
      <c r="B32" s="7" t="s">
        <v>76</v>
      </c>
      <c r="C32" s="7" t="s">
        <v>56</v>
      </c>
      <c r="D32" s="7" t="s">
        <v>63</v>
      </c>
      <c r="E32" s="8" t="s">
        <v>75</v>
      </c>
      <c r="F32" s="6">
        <v>35</v>
      </c>
      <c r="G32" s="6"/>
      <c r="H32" s="6"/>
      <c r="I32" s="3">
        <f t="shared" si="3"/>
        <v>35</v>
      </c>
    </row>
    <row r="33" spans="1:9" x14ac:dyDescent="0.3">
      <c r="A33" s="26">
        <v>11</v>
      </c>
      <c r="B33" s="7" t="s">
        <v>77</v>
      </c>
      <c r="C33" s="7" t="s">
        <v>56</v>
      </c>
      <c r="D33" s="7" t="s">
        <v>63</v>
      </c>
      <c r="E33" s="8" t="s">
        <v>75</v>
      </c>
      <c r="F33" s="6">
        <v>35</v>
      </c>
      <c r="G33" s="6"/>
      <c r="H33" s="6"/>
      <c r="I33" s="3">
        <f t="shared" si="3"/>
        <v>35</v>
      </c>
    </row>
    <row r="34" spans="1:9" x14ac:dyDescent="0.3">
      <c r="A34" s="26">
        <v>12</v>
      </c>
      <c r="B34" s="7" t="s">
        <v>78</v>
      </c>
      <c r="C34" s="7" t="s">
        <v>56</v>
      </c>
      <c r="D34" s="7" t="s">
        <v>63</v>
      </c>
      <c r="E34" s="8" t="s">
        <v>75</v>
      </c>
      <c r="F34" s="6">
        <v>35</v>
      </c>
      <c r="G34" s="6"/>
      <c r="H34" s="6"/>
      <c r="I34" s="3">
        <f t="shared" si="3"/>
        <v>35</v>
      </c>
    </row>
    <row r="35" spans="1:9" x14ac:dyDescent="0.3">
      <c r="A35" s="26">
        <v>13</v>
      </c>
      <c r="B35" s="7" t="s">
        <v>79</v>
      </c>
      <c r="C35" s="7" t="s">
        <v>56</v>
      </c>
      <c r="D35" s="7" t="s">
        <v>63</v>
      </c>
      <c r="E35" s="8" t="s">
        <v>74</v>
      </c>
      <c r="F35" s="6">
        <v>20</v>
      </c>
      <c r="G35" s="6"/>
      <c r="H35" s="6"/>
      <c r="I35" s="3">
        <f t="shared" si="3"/>
        <v>20</v>
      </c>
    </row>
    <row r="36" spans="1:9" x14ac:dyDescent="0.3">
      <c r="A36" s="26">
        <v>14</v>
      </c>
      <c r="B36" s="7" t="s">
        <v>79</v>
      </c>
      <c r="C36" s="7" t="s">
        <v>80</v>
      </c>
      <c r="D36" s="7" t="s">
        <v>81</v>
      </c>
      <c r="E36" s="8" t="s">
        <v>82</v>
      </c>
      <c r="F36" s="6">
        <f>198*4</f>
        <v>792</v>
      </c>
      <c r="G36" s="6"/>
      <c r="H36" s="6">
        <f>F36*5%</f>
        <v>39.6</v>
      </c>
      <c r="I36" s="3">
        <f t="shared" si="3"/>
        <v>831.6</v>
      </c>
    </row>
    <row r="37" spans="1:9" x14ac:dyDescent="0.3">
      <c r="A37" s="26">
        <v>15</v>
      </c>
      <c r="B37" s="7" t="s">
        <v>79</v>
      </c>
      <c r="C37" s="7" t="s">
        <v>71</v>
      </c>
      <c r="D37" s="7" t="s">
        <v>61</v>
      </c>
      <c r="E37" s="8" t="s">
        <v>83</v>
      </c>
      <c r="F37" s="6">
        <v>30</v>
      </c>
      <c r="G37" s="6"/>
      <c r="H37" s="6">
        <v>1.5</v>
      </c>
      <c r="I37" s="3">
        <f t="shared" si="3"/>
        <v>31.5</v>
      </c>
    </row>
    <row r="38" spans="1:9" ht="28.8" x14ac:dyDescent="0.3">
      <c r="A38" s="26">
        <v>16</v>
      </c>
      <c r="B38" s="7" t="s">
        <v>79</v>
      </c>
      <c r="C38" s="7" t="s">
        <v>60</v>
      </c>
      <c r="D38" s="7" t="s">
        <v>61</v>
      </c>
      <c r="E38" s="8" t="s">
        <v>84</v>
      </c>
      <c r="F38" s="6">
        <v>25</v>
      </c>
      <c r="G38" s="6"/>
      <c r="H38" s="6">
        <v>1.25</v>
      </c>
      <c r="I38" s="3">
        <f t="shared" si="3"/>
        <v>26.25</v>
      </c>
    </row>
    <row r="39" spans="1:9" x14ac:dyDescent="0.3">
      <c r="A39" s="26"/>
      <c r="B39" s="7"/>
      <c r="C39" s="7"/>
      <c r="D39" s="7"/>
      <c r="E39" s="8"/>
      <c r="F39" s="6"/>
      <c r="G39" s="6"/>
      <c r="H39" s="6"/>
      <c r="I39" s="3">
        <f t="shared" si="3"/>
        <v>0</v>
      </c>
    </row>
    <row r="40" spans="1:9" x14ac:dyDescent="0.3">
      <c r="A40" s="26"/>
      <c r="B40" s="7"/>
      <c r="C40" s="7"/>
      <c r="D40" s="7"/>
      <c r="E40" s="8"/>
      <c r="F40" s="6"/>
      <c r="G40" s="6"/>
      <c r="H40" s="6"/>
      <c r="I40" s="3">
        <f t="shared" si="3"/>
        <v>0</v>
      </c>
    </row>
    <row r="41" spans="1:9" x14ac:dyDescent="0.3">
      <c r="A41" s="26"/>
      <c r="B41" s="7"/>
      <c r="C41" s="7"/>
      <c r="D41" s="7"/>
      <c r="E41" s="8"/>
      <c r="F41" s="6"/>
      <c r="G41" s="6"/>
      <c r="H41" s="6"/>
      <c r="I41" s="3">
        <f t="shared" si="3"/>
        <v>0</v>
      </c>
    </row>
    <row r="42" spans="1:9" x14ac:dyDescent="0.3">
      <c r="A42" s="26"/>
      <c r="B42" s="7"/>
      <c r="C42" s="7"/>
      <c r="D42" s="7"/>
      <c r="E42" s="8"/>
      <c r="F42" s="6"/>
      <c r="G42" s="6"/>
      <c r="H42" s="6"/>
      <c r="I42" s="3">
        <f t="shared" si="3"/>
        <v>0</v>
      </c>
    </row>
    <row r="43" spans="1:9" x14ac:dyDescent="0.3">
      <c r="E43" s="4"/>
      <c r="F43" s="3">
        <f t="shared" ref="F43:G43" si="4">SUM(F21:F42)</f>
        <v>1504.65</v>
      </c>
      <c r="G43" s="3">
        <f t="shared" si="4"/>
        <v>0</v>
      </c>
      <c r="H43" s="3">
        <f>SUM(H21:H42)</f>
        <v>68.28</v>
      </c>
      <c r="I43" s="3">
        <f>SUM(F43:H43)</f>
        <v>1572.93</v>
      </c>
    </row>
    <row r="45" spans="1:9" x14ac:dyDescent="0.3">
      <c r="E45" s="4"/>
      <c r="F45" s="43" t="s">
        <v>21</v>
      </c>
      <c r="G45" s="44"/>
      <c r="H45" s="45"/>
      <c r="I45" s="38">
        <f>SUM(I23:I42)</f>
        <v>1572.9299999999998</v>
      </c>
    </row>
    <row r="46" spans="1:9" x14ac:dyDescent="0.3">
      <c r="F46" s="35" t="s">
        <v>22</v>
      </c>
      <c r="G46" s="36"/>
      <c r="H46" s="37"/>
      <c r="I46" s="39"/>
    </row>
    <row r="48" spans="1:9" x14ac:dyDescent="0.3">
      <c r="F48" s="19" t="s">
        <v>23</v>
      </c>
      <c r="G48" s="20"/>
      <c r="H48" s="21"/>
      <c r="I48" s="40">
        <f>I43-I45</f>
        <v>0</v>
      </c>
    </row>
    <row r="49" spans="1:11" x14ac:dyDescent="0.3">
      <c r="F49" s="22" t="s">
        <v>24</v>
      </c>
      <c r="G49" s="23"/>
      <c r="H49" s="24"/>
      <c r="I49" s="41"/>
    </row>
    <row r="52" spans="1:11" ht="15" customHeight="1" x14ac:dyDescent="0.3">
      <c r="B52" s="42" t="s">
        <v>25</v>
      </c>
      <c r="C52" s="42"/>
      <c r="D52" s="42"/>
      <c r="E52" s="42"/>
      <c r="F52" s="42"/>
      <c r="G52" s="42"/>
      <c r="H52" s="42"/>
      <c r="I52" s="18"/>
    </row>
    <row r="53" spans="1:11" ht="14.4" customHeight="1" x14ac:dyDescent="0.3">
      <c r="A53" s="18"/>
      <c r="B53" s="42"/>
      <c r="C53" s="42"/>
      <c r="D53" s="42"/>
      <c r="E53" s="42"/>
      <c r="F53" s="42"/>
      <c r="G53" s="42"/>
      <c r="H53" s="42"/>
      <c r="I53" s="18"/>
    </row>
    <row r="54" spans="1:11" ht="14.4" customHeight="1" x14ac:dyDescent="0.3">
      <c r="A54" s="18"/>
      <c r="B54" s="42"/>
      <c r="C54" s="42"/>
      <c r="D54" s="42"/>
      <c r="E54" s="42"/>
      <c r="F54" s="42"/>
      <c r="G54" s="42"/>
      <c r="H54" s="42"/>
      <c r="I54" s="18"/>
    </row>
    <row r="55" spans="1:11" ht="14.4" customHeight="1" x14ac:dyDescent="0.3">
      <c r="A55" s="18"/>
      <c r="B55" s="42"/>
      <c r="C55" s="42"/>
      <c r="D55" s="42"/>
      <c r="E55" s="42"/>
      <c r="F55" s="42"/>
      <c r="G55" s="42"/>
      <c r="H55" s="42"/>
      <c r="I55" s="18"/>
    </row>
    <row r="56" spans="1:11" ht="14.4" customHeight="1" x14ac:dyDescent="0.3">
      <c r="B56" s="42"/>
      <c r="C56" s="42"/>
      <c r="D56" s="42"/>
      <c r="E56" s="42"/>
      <c r="F56" s="42"/>
      <c r="G56" s="42"/>
      <c r="H56" s="42"/>
    </row>
    <row r="57" spans="1:11" x14ac:dyDescent="0.3">
      <c r="A57" s="17"/>
      <c r="B57" s="17"/>
      <c r="C57" s="17"/>
      <c r="D57" s="17"/>
      <c r="E57" s="17"/>
      <c r="F57" s="47" t="s">
        <v>56</v>
      </c>
      <c r="G57" s="47"/>
      <c r="H57" s="47"/>
      <c r="I57" s="47"/>
    </row>
    <row r="58" spans="1:11" x14ac:dyDescent="0.3">
      <c r="A58" s="17"/>
      <c r="B58" s="17"/>
      <c r="C58" s="17"/>
      <c r="D58" s="17"/>
      <c r="E58" s="17"/>
      <c r="F58" s="47"/>
      <c r="G58" s="47"/>
      <c r="H58" s="47"/>
      <c r="I58" s="47"/>
    </row>
    <row r="59" spans="1:11" x14ac:dyDescent="0.3">
      <c r="F59" s="47"/>
      <c r="G59" s="47"/>
      <c r="H59" s="47"/>
      <c r="I59" s="47"/>
    </row>
    <row r="60" spans="1:11" x14ac:dyDescent="0.3">
      <c r="F60" s="34" t="str">
        <f>E13</f>
        <v>John Smith</v>
      </c>
      <c r="G60" s="34"/>
      <c r="H60" s="34"/>
      <c r="I60" s="34"/>
    </row>
    <row r="61" spans="1:11" x14ac:dyDescent="0.3">
      <c r="F61" s="48" t="s">
        <v>26</v>
      </c>
      <c r="G61" s="48"/>
      <c r="H61" s="48"/>
      <c r="I61" s="48"/>
    </row>
    <row r="62" spans="1:11" ht="14.4" customHeight="1" x14ac:dyDescent="0.3">
      <c r="F62" s="32" t="s">
        <v>27</v>
      </c>
      <c r="G62" s="32"/>
      <c r="H62" s="32"/>
      <c r="I62" s="32"/>
    </row>
    <row r="63" spans="1:11" x14ac:dyDescent="0.3">
      <c r="K63" s="2"/>
    </row>
    <row r="64" spans="1:11" x14ac:dyDescent="0.3">
      <c r="A64" s="1" t="s">
        <v>28</v>
      </c>
      <c r="K64" s="2"/>
    </row>
    <row r="65" spans="1:11" x14ac:dyDescent="0.3">
      <c r="A65" t="s">
        <v>29</v>
      </c>
      <c r="K65" s="2"/>
    </row>
    <row r="66" spans="1:11" x14ac:dyDescent="0.3">
      <c r="A66" t="s">
        <v>30</v>
      </c>
      <c r="K66" s="2"/>
    </row>
    <row r="67" spans="1:11" x14ac:dyDescent="0.3">
      <c r="A67" t="s">
        <v>31</v>
      </c>
      <c r="K67" s="2"/>
    </row>
    <row r="68" spans="1:11" x14ac:dyDescent="0.3">
      <c r="A68" t="s">
        <v>32</v>
      </c>
      <c r="K68" s="2"/>
    </row>
    <row r="69" spans="1:11" x14ac:dyDescent="0.3">
      <c r="A69" t="s">
        <v>33</v>
      </c>
      <c r="K69" s="2"/>
    </row>
    <row r="70" spans="1:11" x14ac:dyDescent="0.3">
      <c r="A70" t="s">
        <v>34</v>
      </c>
      <c r="K70" s="2"/>
    </row>
    <row r="71" spans="1:11" x14ac:dyDescent="0.3">
      <c r="A71" t="s">
        <v>35</v>
      </c>
      <c r="K71" s="2"/>
    </row>
    <row r="72" spans="1:11" x14ac:dyDescent="0.3">
      <c r="A72" t="s">
        <v>36</v>
      </c>
    </row>
    <row r="73" spans="1:11" x14ac:dyDescent="0.3">
      <c r="A73" t="s">
        <v>37</v>
      </c>
    </row>
    <row r="74" spans="1:11" x14ac:dyDescent="0.3">
      <c r="A74" t="s">
        <v>38</v>
      </c>
    </row>
    <row r="75" spans="1:11" x14ac:dyDescent="0.3">
      <c r="A75" t="s">
        <v>39</v>
      </c>
    </row>
    <row r="76" spans="1:11" x14ac:dyDescent="0.3">
      <c r="A76" s="1" t="s">
        <v>40</v>
      </c>
    </row>
    <row r="77" spans="1:11" x14ac:dyDescent="0.3">
      <c r="A77" s="1"/>
    </row>
    <row r="78" spans="1:11" x14ac:dyDescent="0.3">
      <c r="A78" s="11" t="s">
        <v>28</v>
      </c>
    </row>
    <row r="79" spans="1:11" x14ac:dyDescent="0.3">
      <c r="A79" s="10" t="s">
        <v>41</v>
      </c>
    </row>
    <row r="80" spans="1:11" x14ac:dyDescent="0.3">
      <c r="A80" s="10" t="s">
        <v>42</v>
      </c>
    </row>
    <row r="81" spans="1:1" x14ac:dyDescent="0.3">
      <c r="A81" s="10" t="s">
        <v>43</v>
      </c>
    </row>
    <row r="82" spans="1:1" x14ac:dyDescent="0.3">
      <c r="A82" s="10" t="s">
        <v>44</v>
      </c>
    </row>
    <row r="83" spans="1:1" x14ac:dyDescent="0.3">
      <c r="A83" s="10" t="s">
        <v>45</v>
      </c>
    </row>
    <row r="84" spans="1:1" x14ac:dyDescent="0.3">
      <c r="A84" s="10" t="s">
        <v>46</v>
      </c>
    </row>
    <row r="85" spans="1:1" x14ac:dyDescent="0.3">
      <c r="A85" s="10" t="s">
        <v>47</v>
      </c>
    </row>
    <row r="86" spans="1:1" x14ac:dyDescent="0.3">
      <c r="A86" s="10" t="s">
        <v>48</v>
      </c>
    </row>
    <row r="87" spans="1:1" x14ac:dyDescent="0.3">
      <c r="A87" s="10" t="s">
        <v>49</v>
      </c>
    </row>
    <row r="88" spans="1:1" x14ac:dyDescent="0.3">
      <c r="A88" s="10" t="s">
        <v>50</v>
      </c>
    </row>
    <row r="89" spans="1:1" x14ac:dyDescent="0.3">
      <c r="A89" s="10" t="s">
        <v>51</v>
      </c>
    </row>
    <row r="90" spans="1:1" x14ac:dyDescent="0.3">
      <c r="A90" s="11" t="s">
        <v>52</v>
      </c>
    </row>
  </sheetData>
  <sheetProtection sheet="1" objects="1" scenarios="1"/>
  <mergeCells count="14">
    <mergeCell ref="F10:I10"/>
    <mergeCell ref="F12:I12"/>
    <mergeCell ref="F16:I16"/>
    <mergeCell ref="G21:G22"/>
    <mergeCell ref="H21:H22"/>
    <mergeCell ref="F60:I60"/>
    <mergeCell ref="F57:I59"/>
    <mergeCell ref="F61:I61"/>
    <mergeCell ref="F62:I62"/>
    <mergeCell ref="I45:I46"/>
    <mergeCell ref="F46:H46"/>
    <mergeCell ref="I48:I49"/>
    <mergeCell ref="B52:H56"/>
    <mergeCell ref="F45:H45"/>
  </mergeCells>
  <dataValidations disablePrompts="1" count="1">
    <dataValidation allowBlank="1" showInputMessage="1" showErrorMessage="1" sqref="B23:B42 E14:E15 E18" xr:uid="{D7797CE3-5715-47E1-85B1-1C4B6621D6B0}"/>
  </dataValidations>
  <pageMargins left="0.25" right="0.25" top="0.75" bottom="0.75" header="0.3" footer="0.3"/>
  <pageSetup paperSize="9" scale="65" fitToHeight="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B4DE4B97-0E87-479C-BD52-3C140E12A7AA}">
          <x14:formula1>
            <xm:f>Lists!$B$13:$B$63</xm:f>
          </x14:formula1>
          <xm:sqref>E12</xm:sqref>
        </x14:dataValidation>
        <x14:dataValidation type="list" allowBlank="1" showInputMessage="1" showErrorMessage="1" xr:uid="{A3FAB33F-AF64-4188-A773-4F165B01BC29}">
          <x14:formula1>
            <xm:f>Lists!$J$1:$J$2</xm:f>
          </x14:formula1>
          <xm:sqref>E17</xm:sqref>
        </x14:dataValidation>
        <x14:dataValidation type="list" allowBlank="1" showInputMessage="1" showErrorMessage="1" xr:uid="{3133B849-E20C-4580-8E44-7CC383B9BFF2}">
          <x14:formula1>
            <xm:f>Lists!$F$1:$F$11</xm:f>
          </x14:formula1>
          <xm:sqref>B43 B45</xm:sqref>
        </x14:dataValidation>
        <x14:dataValidation type="list" allowBlank="1" showInputMessage="1" showErrorMessage="1" xr:uid="{4AEFB7B3-C55F-42D1-9198-97F0EC2F90CF}">
          <x14:formula1>
            <xm:f>Lists!$J$4:$J$6</xm:f>
          </x14:formula1>
          <xm:sqref>E16</xm:sqref>
        </x14:dataValidation>
        <x14:dataValidation type="list" allowBlank="1" showInputMessage="1" showErrorMessage="1" xr:uid="{8DD10B6F-0D12-4651-B737-192639256D67}">
          <x14:formula1>
            <xm:f>Lists!$B$1:$B$10</xm:f>
          </x14:formula1>
          <xm:sqref>D23:D43 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9EEB4-3ADF-49EC-AE04-99A76D41374C}">
  <dimension ref="A1:N63"/>
  <sheetViews>
    <sheetView workbookViewId="0">
      <selection activeCell="E18" sqref="E18"/>
    </sheetView>
  </sheetViews>
  <sheetFormatPr defaultRowHeight="14.4" x14ac:dyDescent="0.3"/>
  <cols>
    <col min="1" max="1" width="20" bestFit="1" customWidth="1"/>
    <col min="2" max="2" width="20.33203125" bestFit="1" customWidth="1"/>
    <col min="5" max="5" width="20" bestFit="1" customWidth="1"/>
    <col min="6" max="6" width="11.33203125" bestFit="1" customWidth="1"/>
    <col min="9" max="9" width="18.88671875" bestFit="1" customWidth="1"/>
    <col min="10" max="10" width="21.33203125" bestFit="1" customWidth="1"/>
    <col min="14" max="14" width="20.33203125" bestFit="1" customWidth="1"/>
  </cols>
  <sheetData>
    <row r="1" spans="1:14" x14ac:dyDescent="0.3">
      <c r="A1" t="s">
        <v>10</v>
      </c>
      <c r="B1" s="15" t="s">
        <v>85</v>
      </c>
      <c r="E1" t="s">
        <v>8</v>
      </c>
      <c r="F1" s="5" t="s">
        <v>86</v>
      </c>
      <c r="I1" t="s">
        <v>87</v>
      </c>
      <c r="J1" s="15" t="s">
        <v>88</v>
      </c>
      <c r="M1" t="s">
        <v>89</v>
      </c>
      <c r="N1" t="s">
        <v>90</v>
      </c>
    </row>
    <row r="2" spans="1:14" x14ac:dyDescent="0.3">
      <c r="B2" s="15" t="s">
        <v>91</v>
      </c>
      <c r="F2" s="5" t="s">
        <v>92</v>
      </c>
      <c r="J2" s="15" t="s">
        <v>93</v>
      </c>
      <c r="N2" t="s">
        <v>94</v>
      </c>
    </row>
    <row r="3" spans="1:14" x14ac:dyDescent="0.3">
      <c r="B3" s="15" t="s">
        <v>95</v>
      </c>
      <c r="F3" s="5" t="s">
        <v>96</v>
      </c>
      <c r="N3" t="s">
        <v>97</v>
      </c>
    </row>
    <row r="4" spans="1:14" x14ac:dyDescent="0.3">
      <c r="B4" s="15" t="s">
        <v>98</v>
      </c>
      <c r="F4" s="5" t="s">
        <v>99</v>
      </c>
      <c r="I4" t="s">
        <v>100</v>
      </c>
      <c r="J4" s="15" t="s">
        <v>101</v>
      </c>
      <c r="N4" t="s">
        <v>102</v>
      </c>
    </row>
    <row r="5" spans="1:14" x14ac:dyDescent="0.3">
      <c r="B5" s="15" t="s">
        <v>103</v>
      </c>
      <c r="F5" s="5" t="s">
        <v>59</v>
      </c>
      <c r="J5" s="16" t="s">
        <v>104</v>
      </c>
      <c r="N5" t="s">
        <v>105</v>
      </c>
    </row>
    <row r="6" spans="1:14" x14ac:dyDescent="0.3">
      <c r="B6" s="15" t="s">
        <v>106</v>
      </c>
      <c r="F6" s="5" t="s">
        <v>76</v>
      </c>
      <c r="J6" s="15" t="s">
        <v>107</v>
      </c>
      <c r="N6" t="s">
        <v>108</v>
      </c>
    </row>
    <row r="7" spans="1:14" x14ac:dyDescent="0.3">
      <c r="B7" s="15" t="s">
        <v>109</v>
      </c>
      <c r="F7" s="5" t="s">
        <v>77</v>
      </c>
    </row>
    <row r="8" spans="1:14" x14ac:dyDescent="0.3">
      <c r="B8" s="15" t="s">
        <v>110</v>
      </c>
      <c r="F8" s="5" t="s">
        <v>78</v>
      </c>
    </row>
    <row r="9" spans="1:14" x14ac:dyDescent="0.3">
      <c r="B9" s="15" t="s">
        <v>111</v>
      </c>
      <c r="F9" s="5" t="s">
        <v>79</v>
      </c>
    </row>
    <row r="10" spans="1:14" x14ac:dyDescent="0.3">
      <c r="B10" s="15" t="s">
        <v>107</v>
      </c>
      <c r="F10" s="5" t="s">
        <v>112</v>
      </c>
    </row>
    <row r="11" spans="1:14" x14ac:dyDescent="0.3">
      <c r="F11" s="5" t="s">
        <v>113</v>
      </c>
    </row>
    <row r="13" spans="1:14" x14ac:dyDescent="0.3">
      <c r="A13" t="s">
        <v>114</v>
      </c>
      <c r="B13" t="s">
        <v>115</v>
      </c>
      <c r="I13" t="s">
        <v>6</v>
      </c>
      <c r="J13" s="5" t="s">
        <v>116</v>
      </c>
    </row>
    <row r="14" spans="1:14" x14ac:dyDescent="0.3">
      <c r="B14" t="s">
        <v>117</v>
      </c>
      <c r="J14" s="5" t="s">
        <v>118</v>
      </c>
    </row>
    <row r="15" spans="1:14" x14ac:dyDescent="0.3">
      <c r="B15" t="s">
        <v>119</v>
      </c>
      <c r="J15" s="5" t="s">
        <v>120</v>
      </c>
    </row>
    <row r="16" spans="1:14" x14ac:dyDescent="0.3">
      <c r="B16" t="s">
        <v>121</v>
      </c>
      <c r="J16" s="5" t="s">
        <v>122</v>
      </c>
    </row>
    <row r="17" spans="2:10" x14ac:dyDescent="0.3">
      <c r="B17" t="s">
        <v>123</v>
      </c>
      <c r="J17" s="5" t="s">
        <v>124</v>
      </c>
    </row>
    <row r="18" spans="2:10" x14ac:dyDescent="0.3">
      <c r="B18" t="s">
        <v>125</v>
      </c>
      <c r="J18" s="5" t="s">
        <v>126</v>
      </c>
    </row>
    <row r="19" spans="2:10" x14ac:dyDescent="0.3">
      <c r="B19" t="s">
        <v>127</v>
      </c>
      <c r="J19" s="5" t="s">
        <v>128</v>
      </c>
    </row>
    <row r="20" spans="2:10" x14ac:dyDescent="0.3">
      <c r="B20" t="s">
        <v>129</v>
      </c>
      <c r="J20" s="5" t="s">
        <v>130</v>
      </c>
    </row>
    <row r="21" spans="2:10" x14ac:dyDescent="0.3">
      <c r="B21" t="s">
        <v>131</v>
      </c>
      <c r="J21" s="5" t="s">
        <v>132</v>
      </c>
    </row>
    <row r="22" spans="2:10" x14ac:dyDescent="0.3">
      <c r="B22" t="s">
        <v>133</v>
      </c>
      <c r="J22" s="5" t="s">
        <v>134</v>
      </c>
    </row>
    <row r="23" spans="2:10" x14ac:dyDescent="0.3">
      <c r="B23" t="s">
        <v>135</v>
      </c>
      <c r="J23" s="5" t="s">
        <v>136</v>
      </c>
    </row>
    <row r="24" spans="2:10" x14ac:dyDescent="0.3">
      <c r="B24" t="s">
        <v>137</v>
      </c>
      <c r="J24" s="5" t="s">
        <v>138</v>
      </c>
    </row>
    <row r="25" spans="2:10" x14ac:dyDescent="0.3">
      <c r="B25" t="s">
        <v>139</v>
      </c>
      <c r="J25" s="5" t="s">
        <v>140</v>
      </c>
    </row>
    <row r="26" spans="2:10" x14ac:dyDescent="0.3">
      <c r="B26" t="s">
        <v>141</v>
      </c>
      <c r="J26" s="5" t="s">
        <v>142</v>
      </c>
    </row>
    <row r="27" spans="2:10" x14ac:dyDescent="0.3">
      <c r="B27" t="s">
        <v>143</v>
      </c>
      <c r="J27" s="5" t="s">
        <v>144</v>
      </c>
    </row>
    <row r="28" spans="2:10" x14ac:dyDescent="0.3">
      <c r="B28" t="s">
        <v>145</v>
      </c>
      <c r="J28" s="5" t="s">
        <v>146</v>
      </c>
    </row>
    <row r="29" spans="2:10" x14ac:dyDescent="0.3">
      <c r="B29" t="s">
        <v>147</v>
      </c>
      <c r="J29" t="s">
        <v>54</v>
      </c>
    </row>
    <row r="30" spans="2:10" x14ac:dyDescent="0.3">
      <c r="B30" t="s">
        <v>148</v>
      </c>
    </row>
    <row r="31" spans="2:10" x14ac:dyDescent="0.3">
      <c r="B31" t="s">
        <v>149</v>
      </c>
    </row>
    <row r="32" spans="2:10" x14ac:dyDescent="0.3">
      <c r="B32" t="s">
        <v>150</v>
      </c>
    </row>
    <row r="33" spans="2:2" x14ac:dyDescent="0.3">
      <c r="B33" t="s">
        <v>151</v>
      </c>
    </row>
    <row r="34" spans="2:2" x14ac:dyDescent="0.3">
      <c r="B34" t="s">
        <v>152</v>
      </c>
    </row>
    <row r="35" spans="2:2" x14ac:dyDescent="0.3">
      <c r="B35" t="s">
        <v>153</v>
      </c>
    </row>
    <row r="36" spans="2:2" x14ac:dyDescent="0.3">
      <c r="B36" t="s">
        <v>154</v>
      </c>
    </row>
    <row r="37" spans="2:2" x14ac:dyDescent="0.3">
      <c r="B37" t="s">
        <v>155</v>
      </c>
    </row>
    <row r="38" spans="2:2" x14ac:dyDescent="0.3">
      <c r="B38" t="s">
        <v>156</v>
      </c>
    </row>
    <row r="39" spans="2:2" x14ac:dyDescent="0.3">
      <c r="B39" t="s">
        <v>157</v>
      </c>
    </row>
    <row r="40" spans="2:2" x14ac:dyDescent="0.3">
      <c r="B40" t="s">
        <v>158</v>
      </c>
    </row>
    <row r="41" spans="2:2" x14ac:dyDescent="0.3">
      <c r="B41" t="s">
        <v>159</v>
      </c>
    </row>
    <row r="42" spans="2:2" x14ac:dyDescent="0.3">
      <c r="B42" t="s">
        <v>160</v>
      </c>
    </row>
    <row r="43" spans="2:2" x14ac:dyDescent="0.3">
      <c r="B43" t="s">
        <v>161</v>
      </c>
    </row>
    <row r="44" spans="2:2" x14ac:dyDescent="0.3">
      <c r="B44" t="s">
        <v>162</v>
      </c>
    </row>
    <row r="45" spans="2:2" x14ac:dyDescent="0.3">
      <c r="B45" t="s">
        <v>163</v>
      </c>
    </row>
    <row r="46" spans="2:2" x14ac:dyDescent="0.3">
      <c r="B46" t="s">
        <v>164</v>
      </c>
    </row>
    <row r="47" spans="2:2" x14ac:dyDescent="0.3">
      <c r="B47" t="s">
        <v>165</v>
      </c>
    </row>
    <row r="48" spans="2:2" x14ac:dyDescent="0.3">
      <c r="B48" t="s">
        <v>166</v>
      </c>
    </row>
    <row r="49" spans="2:2" x14ac:dyDescent="0.3">
      <c r="B49" t="s">
        <v>167</v>
      </c>
    </row>
    <row r="50" spans="2:2" x14ac:dyDescent="0.3">
      <c r="B50" t="s">
        <v>168</v>
      </c>
    </row>
    <row r="51" spans="2:2" x14ac:dyDescent="0.3">
      <c r="B51" t="s">
        <v>169</v>
      </c>
    </row>
    <row r="52" spans="2:2" x14ac:dyDescent="0.3">
      <c r="B52" t="s">
        <v>170</v>
      </c>
    </row>
    <row r="53" spans="2:2" x14ac:dyDescent="0.3">
      <c r="B53" t="s">
        <v>171</v>
      </c>
    </row>
    <row r="54" spans="2:2" x14ac:dyDescent="0.3">
      <c r="B54" t="s">
        <v>172</v>
      </c>
    </row>
    <row r="55" spans="2:2" x14ac:dyDescent="0.3">
      <c r="B55" t="s">
        <v>173</v>
      </c>
    </row>
    <row r="56" spans="2:2" x14ac:dyDescent="0.3">
      <c r="B56" t="s">
        <v>174</v>
      </c>
    </row>
    <row r="57" spans="2:2" x14ac:dyDescent="0.3">
      <c r="B57" t="s">
        <v>175</v>
      </c>
    </row>
    <row r="58" spans="2:2" x14ac:dyDescent="0.3">
      <c r="B58" t="s">
        <v>176</v>
      </c>
    </row>
    <row r="59" spans="2:2" x14ac:dyDescent="0.3">
      <c r="B59" t="s">
        <v>177</v>
      </c>
    </row>
    <row r="60" spans="2:2" x14ac:dyDescent="0.3">
      <c r="B60" t="s">
        <v>178</v>
      </c>
    </row>
    <row r="61" spans="2:2" x14ac:dyDescent="0.3">
      <c r="B61" t="s">
        <v>179</v>
      </c>
    </row>
    <row r="62" spans="2:2" x14ac:dyDescent="0.3">
      <c r="B62" t="s">
        <v>180</v>
      </c>
    </row>
    <row r="63" spans="2:2" x14ac:dyDescent="0.3">
      <c r="B63" s="15" t="s">
        <v>107</v>
      </c>
    </row>
  </sheetData>
  <sheetProtection algorithmName="SHA-512" hashValue="4db80IpEOiHWq+hGsPy1753Y3C5w8QEfgw6gr82VJ/uauQ4fsY8Bq3lsqHEu8u4mUIpwTPBNlmszq2z08OYJQw==" saltValue="QC3sbQwFuNmSkO5d7tSMog==" spinCount="100000" sheet="1" objects="1" scenarios="1"/>
  <sortState xmlns:xlrd2="http://schemas.microsoft.com/office/spreadsheetml/2017/richdata2" ref="B13:B66">
    <sortCondition ref="B13:B66"/>
  </sortState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 xmlns="dc0ef3fe-9e21-4adf-9cea-31e056ef3e96">true</Approval>
    <TaxCatchAll xmlns="6849cb65-a365-4c95-a8d6-4353b87d0a1e" xsi:nil="true"/>
    <Date xmlns="dc0ef3fe-9e21-4adf-9cea-31e056ef3e96" xsi:nil="true"/>
    <lcf76f155ced4ddcb4097134ff3c332f xmlns="dc0ef3fe-9e21-4adf-9cea-31e056ef3e9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14E2888748F448C5F72A5EF818094" ma:contentTypeVersion="21" ma:contentTypeDescription="Create a new document." ma:contentTypeScope="" ma:versionID="156f63d065b1e9402e4799ae24fab0b2">
  <xsd:schema xmlns:xsd="http://www.w3.org/2001/XMLSchema" xmlns:xs="http://www.w3.org/2001/XMLSchema" xmlns:p="http://schemas.microsoft.com/office/2006/metadata/properties" xmlns:ns2="dc0ef3fe-9e21-4adf-9cea-31e056ef3e96" xmlns:ns3="6849cb65-a365-4c95-a8d6-4353b87d0a1e" targetNamespace="http://schemas.microsoft.com/office/2006/metadata/properties" ma:root="true" ma:fieldsID="119cd59558c47b186349edf20d246023" ns2:_="" ns3:_="">
    <xsd:import namespace="dc0ef3fe-9e21-4adf-9cea-31e056ef3e96"/>
    <xsd:import namespace="6849cb65-a365-4c95-a8d6-4353b87d0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Approval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0ef3fe-9e21-4adf-9cea-31e056ef3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pproval" ma:index="20" nillable="true" ma:displayName="Approval " ma:default="1" ma:description="If applicable, please select the status of this document " ma:format="Dropdown" ma:internalName="Approval">
      <xsd:simpleType>
        <xsd:restriction base="dms:Boolean"/>
      </xsd:simpleType>
    </xsd:element>
    <xsd:element name="Date" ma:index="21" nillable="true" ma:displayName="Date" ma:format="DateOnly" ma:internalName="Date">
      <xsd:simpleType>
        <xsd:restriction base="dms:DateTime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024fed6-e68d-4b6c-b076-5b9cb5f65a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9cb65-a365-4c95-a8d6-4353b87d0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b9503f4-72f3-4b42-a238-d300945baacd}" ma:internalName="TaxCatchAll" ma:showField="CatchAllData" ma:web="6849cb65-a365-4c95-a8d6-4353b87d0a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7ADF22-6D54-41A1-B92D-A526FCD6326D}">
  <ds:schemaRefs>
    <ds:schemaRef ds:uri="http://schemas.microsoft.com/office/2006/metadata/properties"/>
    <ds:schemaRef ds:uri="http://schemas.microsoft.com/office/infopath/2007/PartnerControls"/>
    <ds:schemaRef ds:uri="dc0ef3fe-9e21-4adf-9cea-31e056ef3e96"/>
    <ds:schemaRef ds:uri="6849cb65-a365-4c95-a8d6-4353b87d0a1e"/>
  </ds:schemaRefs>
</ds:datastoreItem>
</file>

<file path=customXml/itemProps2.xml><?xml version="1.0" encoding="utf-8"?>
<ds:datastoreItem xmlns:ds="http://schemas.openxmlformats.org/officeDocument/2006/customXml" ds:itemID="{5301F0C9-62F1-4A8C-91A7-9C395BB61D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1CEA98-1BAE-4937-BF7C-927592C8D5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0ef3fe-9e21-4adf-9cea-31e056ef3e96"/>
    <ds:schemaRef ds:uri="6849cb65-a365-4c95-a8d6-4353b87d0a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</vt:lpstr>
      <vt:lpstr>Sample</vt:lpstr>
      <vt:lpstr>Lists</vt:lpstr>
      <vt:lpstr>Form!Print_Area</vt:lpstr>
      <vt:lpstr>Sample!Print_Area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Pantaleon Jr.</dc:creator>
  <cp:keywords/>
  <dc:description/>
  <cp:lastModifiedBy>Gabrielle Willms</cp:lastModifiedBy>
  <cp:revision/>
  <dcterms:created xsi:type="dcterms:W3CDTF">2023-08-18T16:58:26Z</dcterms:created>
  <dcterms:modified xsi:type="dcterms:W3CDTF">2023-09-26T14:19:43Z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0x010100EF514E2888748F448C5F72A5EF818094</vt:lpwstr>
  </property>
  <property fmtid="{D5CDD505-2E9C-101B-9397-08002B2CF9AE}" pid="3" name="MediaServiceImageTags">
    <vt:lpwstr/>
  </property>
</Properties>
</file>